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SYT\Desktop\"/>
    </mc:Choice>
  </mc:AlternateContent>
  <xr:revisionPtr revIDLastSave="0" documentId="8_{DA9483A9-19D0-45FF-B998-E030E418928A}" xr6:coauthVersionLast="40" xr6:coauthVersionMax="40" xr10:uidLastSave="{00000000-0000-0000-0000-000000000000}"/>
  <bookViews>
    <workbookView xWindow="32760" yWindow="32760" windowWidth="23040" windowHeight="4500" tabRatio="832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3">'розділ 3'!$A$1:$I$63</definedName>
    <definedName name="_xlnm.Print_Area" localSheetId="0">'Титульний лист '!$A$1:$H$43</definedName>
  </definedNames>
  <calcPr calcId="191029" calcMode="manual"/>
</workbook>
</file>

<file path=xl/calcChain.xml><?xml version="1.0" encoding="utf-8"?>
<calcChain xmlns="http://schemas.openxmlformats.org/spreadsheetml/2006/main">
  <c r="D5" i="22" l="1"/>
  <c r="D6" i="22"/>
  <c r="D7" i="22"/>
  <c r="E57" i="9"/>
  <c r="F57" i="9"/>
  <c r="G57" i="9"/>
  <c r="H57" i="9"/>
  <c r="I57" i="9"/>
  <c r="L6" i="15"/>
  <c r="L7" i="15"/>
  <c r="L8" i="15"/>
  <c r="L9" i="15"/>
  <c r="L10" i="15"/>
  <c r="L11" i="15"/>
  <c r="L12" i="15"/>
  <c r="L13" i="15"/>
  <c r="L14" i="15"/>
  <c r="L15" i="15"/>
  <c r="E16" i="15"/>
  <c r="F16" i="15"/>
  <c r="G16" i="15"/>
  <c r="H16" i="15"/>
  <c r="I16" i="15"/>
  <c r="J16" i="15"/>
  <c r="D4" i="22"/>
  <c r="K16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K45" i="15"/>
  <c r="K46" i="15"/>
  <c r="J45" i="15"/>
  <c r="J46" i="15"/>
  <c r="D3" i="22"/>
  <c r="I45" i="15"/>
  <c r="I46" i="15"/>
  <c r="H45" i="15"/>
  <c r="H46" i="15"/>
  <c r="D9" i="22"/>
  <c r="G45" i="15"/>
  <c r="G46" i="15"/>
  <c r="F45" i="15"/>
  <c r="F46" i="15"/>
  <c r="D8" i="22"/>
  <c r="E45" i="15"/>
  <c r="L45" i="15"/>
  <c r="E46" i="15"/>
  <c r="L46" i="15"/>
  <c r="D10" i="22"/>
</calcChain>
</file>

<file path=xl/sharedStrings.xml><?xml version="1.0" encoding="utf-8"?>
<sst xmlns="http://schemas.openxmlformats.org/spreadsheetml/2006/main" count="288" uniqueCount="216">
  <si>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</si>
  <si>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</si>
  <si>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</si>
  <si>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</si>
  <si>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</si>
  <si>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</si>
  <si>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</si>
  <si>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</si>
  <si>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</si>
  <si>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</si>
  <si>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</si>
  <si>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</si>
  <si>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</si>
  <si>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</si>
  <si>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</si>
  <si>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</si>
  <si>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</si>
  <si>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</si>
  <si>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</si>
  <si>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</si>
  <si>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</si>
  <si>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</si>
  <si>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</si>
  <si>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</si>
  <si>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</si>
  <si>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</si>
  <si>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</si>
  <si>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</si>
  <si>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</si>
  <si>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</si>
  <si>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</si>
  <si>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</si>
  <si>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</si>
  <si>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</si>
  <si>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</si>
  <si>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</si>
  <si>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</si>
  <si>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</si>
  <si>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</si>
  <si>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</si>
  <si>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</si>
  <si>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</si>
  <si>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</si>
  <si>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</si>
  <si>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</si>
  <si>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</si>
  <si>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</si>
  <si>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</si>
  <si>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</si>
  <si>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</si>
  <si>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</si>
  <si>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</si>
  <si>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</si>
  <si>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</si>
  <si>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</si>
  <si>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</si>
  <si>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</si>
  <si>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</si>
  <si>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</si>
  <si>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</si>
  <si>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</si>
  <si>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</si>
  <si>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</si>
  <si>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</si>
  <si>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</si>
  <si>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</si>
  <si>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</si>
  <si>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</si>
  <si>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</si>
  <si>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</si>
  <si>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</si>
  <si>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</si>
  <si>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</si>
  <si>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</si>
  <si>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</si>
  <si>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</si>
  <si>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</si>
  <si>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</si>
  <si>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</si>
  <si>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</si>
  <si>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</si>
  <si>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</si>
  <si>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</si>
  <si>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</si>
  <si>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</si>
  <si>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</si>
  <si>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</si>
  <si>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</si>
  <si>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</si>
  <si>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</si>
  <si>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</si>
  <si>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</si>
  <si>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</si>
  <si>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</si>
  <si>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</si>
  <si>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</si>
  <si>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</si>
  <si>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</si>
  <si>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</si>
  <si>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</si>
  <si>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</si>
  <si>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</si>
  <si>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</si>
  <si>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</si>
  <si>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</si>
  <si>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</si>
  <si>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</si>
  <si>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</si>
  <si>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</si>
  <si>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</si>
  <si>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</si>
  <si>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</si>
  <si>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</si>
  <si>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</si>
  <si>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</si>
  <si>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</si>
  <si>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</si>
  <si>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</si>
  <si>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</si>
  <si>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</si>
  <si>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</si>
  <si>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</si>
  <si>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</si>
  <si>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</si>
  <si>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</si>
  <si>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</si>
  <si>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</si>
  <si>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</si>
  <si>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</si>
  <si>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</si>
  <si>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</si>
  <si>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</si>
  <si>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</si>
  <si>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</si>
  <si>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</si>
  <si>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</si>
  <si>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</si>
  <si>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</si>
  <si>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</si>
  <si>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</si>
  <si>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</si>
  <si>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</si>
  <si>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</si>
  <si>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</si>
  <si>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</si>
  <si>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</si>
  <si>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</si>
  <si>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</si>
  <si>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</si>
  <si>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</si>
  <si>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</si>
  <si>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</si>
  <si>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</si>
  <si>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</si>
  <si>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</si>
  <si>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</si>
  <si>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</si>
  <si>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</si>
  <si>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</si>
  <si>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</si>
  <si>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</si>
  <si>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</si>
  <si>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</si>
  <si>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</si>
  <si>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</si>
  <si>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</si>
  <si>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</si>
  <si>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</si>
  <si>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</si>
  <si>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</si>
  <si>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</si>
  <si>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</si>
  <si>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</si>
  <si>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</si>
  <si>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</si>
  <si>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</si>
  <si>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</si>
  <si>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</si>
  <si>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</si>
  <si>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</si>
  <si>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</si>
  <si>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</si>
  <si>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</si>
  <si>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</si>
  <si>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</si>
  <si>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</si>
  <si>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</si>
  <si>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</si>
  <si>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</si>
  <si>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</si>
  <si>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</si>
  <si>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</si>
  <si>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Заяви про відвід судді (слідчого судді)</t>
  </si>
  <si>
    <t xml:space="preserve">Розділ 1. Загальні показники здійснення правосуддя </t>
  </si>
  <si>
    <t>Клопотання прокурора про закриття кримінального провадження в порядку статті 284 КПК</t>
  </si>
  <si>
    <t xml:space="preserve">Заяви про відвід судді </t>
  </si>
  <si>
    <t>УСЬОГО (сума рядків 11, 20, 35, 40)</t>
  </si>
  <si>
    <t>Кількість справ, в яких зупинено провадження на кінець звітного періоду</t>
  </si>
  <si>
    <t>у спрощеному провадженні</t>
  </si>
  <si>
    <t xml:space="preserve">Розглянуто справ </t>
  </si>
  <si>
    <t>з ухваленням заочного рішення</t>
  </si>
  <si>
    <t>у порядку спрощеного провадження</t>
  </si>
  <si>
    <t>з них малозначних справ</t>
  </si>
  <si>
    <t>Інші (не зазначені  в рядках 1-9)</t>
  </si>
  <si>
    <t>справи кримінального провадження (з гр.4 ряд.1 розділу 1)</t>
  </si>
  <si>
    <t>справи досудового розслідування (слідчі судді) (з гр.4 ряд.2 розділу 1)</t>
  </si>
  <si>
    <t>х</t>
  </si>
  <si>
    <t>за дев'ять місяців 2020 року</t>
  </si>
  <si>
    <t>Великобурлуцький районний суд Харківської області</t>
  </si>
  <si>
    <t>62602.смт. Великий Бурлук.вул. Паркова 9</t>
  </si>
  <si>
    <t>Доручення судів України / іноземних судів</t>
  </si>
  <si>
    <t xml:space="preserve">Розглянуто справ судом присяжних </t>
  </si>
  <si>
    <t>Ю.М. Подмаркова</t>
  </si>
  <si>
    <t>В.О. Корякіна</t>
  </si>
  <si>
    <t>inbox@vb.hr.court.gov.ua</t>
  </si>
  <si>
    <t>5 жовтня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</si>
</sst>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5" formatCode="_-* #,##0\ _г_р_н_._-;\-* #,##0\ _г_р_н_._-;_-* &quot;-&quot;\ _г_р_н_._-;_-@_-"/>
    <numFmt numFmtId="213" formatCode="0.0"/>
  </numFmts>
  <fonts count="5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9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5" borderId="0" applyNumberFormat="0" applyBorder="0" applyAlignment="0" applyProtection="0"/>
    <xf numFmtId="0" fontId="27" fillId="2" borderId="1" applyNumberFormat="0" applyAlignment="0" applyProtection="0"/>
    <xf numFmtId="0" fontId="28" fillId="13" borderId="2" applyNumberFormat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3" borderId="1" applyNumberFormat="0" applyAlignment="0" applyProtection="0"/>
    <xf numFmtId="0" fontId="35" fillId="0" borderId="6" applyNumberFormat="0" applyFill="0" applyAlignment="0" applyProtection="0"/>
    <xf numFmtId="0" fontId="36" fillId="7" borderId="0" applyNumberFormat="0" applyBorder="0" applyAlignment="0" applyProtection="0"/>
    <xf numFmtId="0" fontId="11" fillId="4" borderId="7" applyNumberFormat="0" applyFont="0" applyAlignment="0" applyProtection="0"/>
    <xf numFmtId="0" fontId="5" fillId="4" borderId="7" applyNumberFormat="0" applyFont="0" applyAlignment="0" applyProtection="0"/>
    <xf numFmtId="0" fontId="37" fillId="2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1" fillId="0" borderId="0"/>
    <xf numFmtId="0" fontId="5" fillId="0" borderId="0"/>
    <xf numFmtId="0" fontId="50" fillId="0" borderId="0"/>
    <xf numFmtId="0" fontId="5" fillId="0" borderId="0"/>
    <xf numFmtId="195" fontId="3" fillId="0" borderId="0" applyFont="0" applyFill="0" applyBorder="0" applyAlignment="0" applyProtection="0"/>
    <xf numFmtId="195" fontId="1" fillId="0" borderId="0" applyFont="0" applyFill="0" applyBorder="0" applyAlignment="0" applyProtection="0"/>
  </cellStyleXfs>
  <cellXfs count="332">
    <xf numFmtId="0" fontId="0" fillId="0" borderId="0" xfId="0"/>
    <xf numFmtId="0" fontId="5" fillId="0" borderId="0" xfId="0" applyFont="1" applyProtection="1"/>
    <xf numFmtId="0" fontId="2" fillId="0" borderId="0" xfId="0" applyFont="1" applyProtection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6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3" applyNumberFormat="1" applyFont="1" applyFill="1" applyBorder="1" applyAlignment="1" applyProtection="1">
      <alignment horizontal="center"/>
    </xf>
    <xf numFmtId="0" fontId="21" fillId="0" borderId="0" xfId="43" applyNumberFormat="1" applyFont="1" applyFill="1" applyBorder="1" applyAlignment="1" applyProtection="1"/>
    <xf numFmtId="0" fontId="21" fillId="0" borderId="0" xfId="43" applyNumberFormat="1" applyFont="1" applyFill="1" applyBorder="1" applyAlignment="1" applyProtection="1">
      <alignment horizontal="right"/>
    </xf>
    <xf numFmtId="0" fontId="22" fillId="0" borderId="0" xfId="43" applyNumberFormat="1" applyFont="1" applyFill="1" applyBorder="1" applyAlignment="1" applyProtection="1">
      <alignment horizontal="center"/>
    </xf>
    <xf numFmtId="0" fontId="7" fillId="0" borderId="10" xfId="43" applyNumberFormat="1" applyFont="1" applyFill="1" applyBorder="1" applyAlignment="1" applyProtection="1">
      <alignment horizontal="center"/>
    </xf>
    <xf numFmtId="0" fontId="23" fillId="0" borderId="11" xfId="43" applyNumberFormat="1" applyFont="1" applyFill="1" applyBorder="1" applyAlignment="1" applyProtection="1"/>
    <xf numFmtId="0" fontId="23" fillId="0" borderId="0" xfId="43" applyNumberFormat="1" applyFont="1" applyFill="1" applyBorder="1" applyAlignment="1" applyProtection="1"/>
    <xf numFmtId="0" fontId="23" fillId="0" borderId="0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14" fillId="0" borderId="13" xfId="43" applyNumberFormat="1" applyFont="1" applyFill="1" applyBorder="1" applyAlignment="1" applyProtection="1">
      <alignment horizontal="left" wrapText="1"/>
    </xf>
    <xf numFmtId="0" fontId="2" fillId="0" borderId="0" xfId="43" applyNumberFormat="1" applyFont="1" applyFill="1" applyBorder="1" applyAlignment="1" applyProtection="1">
      <alignment horizontal="center"/>
    </xf>
    <xf numFmtId="0" fontId="14" fillId="0" borderId="13" xfId="43" applyNumberFormat="1" applyFont="1" applyFill="1" applyBorder="1" applyAlignment="1" applyProtection="1"/>
    <xf numFmtId="0" fontId="14" fillId="0" borderId="11" xfId="43" applyNumberFormat="1" applyFont="1" applyFill="1" applyBorder="1" applyAlignment="1" applyProtection="1"/>
    <xf numFmtId="0" fontId="14" fillId="0" borderId="0" xfId="43" applyNumberFormat="1" applyFont="1" applyFill="1" applyBorder="1" applyAlignment="1" applyProtection="1"/>
    <xf numFmtId="0" fontId="2" fillId="0" borderId="11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/>
    <xf numFmtId="0" fontId="7" fillId="0" borderId="14" xfId="43" applyNumberFormat="1" applyFont="1" applyFill="1" applyBorder="1" applyAlignment="1" applyProtection="1"/>
    <xf numFmtId="0" fontId="7" fillId="0" borderId="15" xfId="43" applyNumberFormat="1" applyFont="1" applyFill="1" applyBorder="1" applyAlignment="1" applyProtection="1"/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Font="1"/>
    <xf numFmtId="0" fontId="2" fillId="0" borderId="12" xfId="43" applyNumberFormat="1" applyFont="1" applyFill="1" applyBorder="1" applyAlignment="1" applyProtection="1"/>
    <xf numFmtId="0" fontId="2" fillId="0" borderId="13" xfId="43" applyNumberFormat="1" applyFont="1" applyFill="1" applyBorder="1" applyAlignment="1" applyProtection="1"/>
    <xf numFmtId="0" fontId="2" fillId="0" borderId="18" xfId="43" applyNumberFormat="1" applyFont="1" applyFill="1" applyBorder="1" applyAlignment="1" applyProtection="1"/>
    <xf numFmtId="0" fontId="2" fillId="0" borderId="15" xfId="43" applyNumberFormat="1" applyFont="1" applyFill="1" applyBorder="1" applyAlignment="1" applyProtection="1"/>
    <xf numFmtId="0" fontId="2" fillId="0" borderId="19" xfId="43" applyNumberFormat="1" applyFont="1" applyFill="1" applyBorder="1" applyAlignment="1" applyProtection="1"/>
    <xf numFmtId="0" fontId="6" fillId="0" borderId="10" xfId="48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  <xf numFmtId="0" fontId="10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1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42" fillId="0" borderId="0" xfId="0" applyFont="1"/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3" xfId="43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6" fillId="0" borderId="10" xfId="0" applyNumberFormat="1" applyFont="1" applyBorder="1" applyAlignment="1">
      <alignment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15" fillId="0" borderId="10" xfId="46" applyNumberFormat="1" applyFont="1" applyFill="1" applyBorder="1" applyAlignment="1">
      <alignment horizontal="center" vertical="center" wrapText="1"/>
    </xf>
    <xf numFmtId="0" fontId="15" fillId="0" borderId="10" xfId="46" applyFont="1" applyFill="1" applyBorder="1" applyAlignment="1">
      <alignment horizontal="center" vertical="center" wrapText="1"/>
    </xf>
    <xf numFmtId="0" fontId="47" fillId="0" borderId="10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/>
    <xf numFmtId="0" fontId="23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48" fillId="0" borderId="0" xfId="0" applyNumberFormat="1" applyFont="1" applyAlignment="1">
      <alignment horizontal="right" vertical="center"/>
    </xf>
    <xf numFmtId="3" fontId="51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3" fontId="2" fillId="0" borderId="10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51" fillId="0" borderId="0" xfId="0" applyNumberFormat="1" applyFont="1" applyAlignment="1">
      <alignment horizontal="right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44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3" fontId="2" fillId="0" borderId="10" xfId="0" applyNumberFormat="1" applyFont="1" applyBorder="1" applyAlignment="1" applyProtection="1">
      <alignment horizontal="right" vertical="center" wrapText="1"/>
      <protection locked="0"/>
    </xf>
    <xf numFmtId="3" fontId="52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3" fontId="14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 wrapText="1"/>
    </xf>
    <xf numFmtId="213" fontId="2" fillId="0" borderId="10" xfId="0" applyNumberFormat="1" applyFont="1" applyBorder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center"/>
    </xf>
    <xf numFmtId="0" fontId="53" fillId="0" borderId="0" xfId="0" applyFont="1" applyProtection="1"/>
    <xf numFmtId="3" fontId="7" fillId="0" borderId="10" xfId="46" applyNumberFormat="1" applyFont="1" applyFill="1" applyBorder="1" applyAlignment="1">
      <alignment vertical="center" wrapText="1"/>
    </xf>
    <xf numFmtId="0" fontId="21" fillId="0" borderId="0" xfId="43" applyNumberFormat="1" applyFont="1" applyFill="1" applyBorder="1" applyAlignment="1" applyProtection="1">
      <alignment horizontal="center"/>
    </xf>
    <xf numFmtId="0" fontId="13" fillId="0" borderId="0" xfId="43" applyNumberFormat="1" applyFont="1" applyFill="1" applyBorder="1" applyAlignment="1" applyProtection="1">
      <alignment horizontal="center"/>
    </xf>
    <xf numFmtId="0" fontId="7" fillId="0" borderId="20" xfId="43" applyNumberFormat="1" applyFont="1" applyFill="1" applyBorder="1" applyAlignment="1" applyProtection="1">
      <alignment horizontal="center"/>
    </xf>
    <xf numFmtId="0" fontId="7" fillId="0" borderId="21" xfId="43" applyNumberFormat="1" applyFont="1" applyFill="1" applyBorder="1" applyAlignment="1" applyProtection="1">
      <alignment horizontal="center"/>
    </xf>
    <xf numFmtId="0" fontId="7" fillId="0" borderId="22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2" fillId="0" borderId="11" xfId="43" applyNumberFormat="1" applyFont="1" applyFill="1" applyBorder="1" applyAlignment="1" applyProtection="1">
      <alignment horizontal="center"/>
    </xf>
    <xf numFmtId="0" fontId="2" fillId="0" borderId="0" xfId="43" applyNumberFormat="1" applyFont="1" applyFill="1" applyBorder="1" applyAlignment="1" applyProtection="1">
      <alignment horizontal="center"/>
    </xf>
    <xf numFmtId="0" fontId="22" fillId="0" borderId="11" xfId="43" applyNumberFormat="1" applyFont="1" applyFill="1" applyBorder="1" applyAlignment="1" applyProtection="1">
      <alignment horizontal="center"/>
    </xf>
    <xf numFmtId="0" fontId="22" fillId="0" borderId="0" xfId="43" applyNumberFormat="1" applyFont="1" applyFill="1" applyBorder="1" applyAlignment="1" applyProtection="1">
      <alignment horizontal="center"/>
    </xf>
    <xf numFmtId="0" fontId="22" fillId="0" borderId="12" xfId="43" applyNumberFormat="1" applyFont="1" applyFill="1" applyBorder="1" applyAlignment="1" applyProtection="1">
      <alignment horizontal="center"/>
    </xf>
    <xf numFmtId="0" fontId="2" fillId="0" borderId="11" xfId="43" applyNumberFormat="1" applyFont="1" applyFill="1" applyBorder="1" applyAlignment="1" applyProtection="1"/>
    <xf numFmtId="0" fontId="2" fillId="0" borderId="0" xfId="43" applyFont="1" applyBorder="1"/>
    <xf numFmtId="0" fontId="2" fillId="0" borderId="1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43" applyNumberFormat="1" applyFont="1" applyFill="1" applyBorder="1" applyAlignment="1" applyProtection="1">
      <alignment horizontal="center" wrapText="1"/>
    </xf>
    <xf numFmtId="0" fontId="2" fillId="0" borderId="16" xfId="43" applyNumberFormat="1" applyFont="1" applyFill="1" applyBorder="1" applyAlignment="1" applyProtection="1">
      <alignment horizontal="center"/>
    </xf>
    <xf numFmtId="0" fontId="2" fillId="0" borderId="17" xfId="43" applyNumberFormat="1" applyFont="1" applyFill="1" applyBorder="1" applyAlignment="1" applyProtection="1">
      <alignment horizontal="center"/>
    </xf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>
      <alignment horizontal="left" vertical="top" wrapText="1"/>
    </xf>
    <xf numFmtId="0" fontId="2" fillId="0" borderId="12" xfId="43" applyNumberFormat="1" applyFont="1" applyFill="1" applyBorder="1" applyAlignment="1" applyProtection="1">
      <alignment horizontal="left" vertical="top" wrapText="1"/>
    </xf>
    <xf numFmtId="0" fontId="2" fillId="0" borderId="11" xfId="43" applyFont="1" applyBorder="1" applyAlignment="1">
      <alignment horizontal="center" vertical="center"/>
    </xf>
    <xf numFmtId="0" fontId="2" fillId="0" borderId="0" xfId="43" applyFont="1" applyAlignment="1">
      <alignment horizontal="center" vertical="center"/>
    </xf>
    <xf numFmtId="0" fontId="2" fillId="0" borderId="1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center" vertical="center"/>
    </xf>
    <xf numFmtId="0" fontId="14" fillId="0" borderId="11" xfId="43" applyNumberFormat="1" applyFont="1" applyFill="1" applyBorder="1" applyAlignment="1" applyProtection="1">
      <alignment horizontal="left"/>
    </xf>
    <xf numFmtId="0" fontId="14" fillId="0" borderId="0" xfId="43" applyNumberFormat="1" applyFont="1" applyFill="1" applyBorder="1" applyAlignment="1" applyProtection="1">
      <alignment horizontal="left"/>
    </xf>
    <xf numFmtId="0" fontId="14" fillId="0" borderId="12" xfId="43" applyNumberFormat="1" applyFont="1" applyFill="1" applyBorder="1" applyAlignment="1" applyProtection="1">
      <alignment horizontal="left"/>
    </xf>
    <xf numFmtId="0" fontId="14" fillId="0" borderId="13" xfId="43" applyNumberFormat="1" applyFont="1" applyFill="1" applyBorder="1" applyAlignment="1" applyProtection="1">
      <alignment horizontal="center" wrapText="1"/>
    </xf>
    <xf numFmtId="0" fontId="6" fillId="0" borderId="20" xfId="48" applyNumberFormat="1" applyFont="1" applyFill="1" applyBorder="1" applyAlignment="1" applyProtection="1">
      <alignment horizontal="left" vertical="top" wrapText="1"/>
    </xf>
    <xf numFmtId="0" fontId="6" fillId="0" borderId="22" xfId="48" applyNumberFormat="1" applyFont="1" applyFill="1" applyBorder="1" applyAlignment="1" applyProtection="1">
      <alignment horizontal="left" vertical="top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7" fillId="0" borderId="20" xfId="0" applyNumberFormat="1" applyFont="1" applyFill="1" applyBorder="1" applyAlignment="1" applyProtection="1">
      <alignment horizontal="center" vertical="center"/>
    </xf>
    <xf numFmtId="0" fontId="47" fillId="0" borderId="21" xfId="0" applyNumberFormat="1" applyFont="1" applyFill="1" applyBorder="1" applyAlignment="1" applyProtection="1">
      <alignment horizontal="center" vertical="center"/>
    </xf>
    <xf numFmtId="0" fontId="47" fillId="0" borderId="22" xfId="0" applyNumberFormat="1" applyFont="1" applyFill="1" applyBorder="1" applyAlignment="1" applyProtection="1">
      <alignment horizontal="center" vertical="center"/>
    </xf>
    <xf numFmtId="0" fontId="6" fillId="0" borderId="20" xfId="48" applyNumberFormat="1" applyFont="1" applyFill="1" applyBorder="1" applyAlignment="1" applyProtection="1">
      <alignment horizontal="left" vertical="center" wrapText="1"/>
    </xf>
    <xf numFmtId="0" fontId="6" fillId="0" borderId="22" xfId="48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46" fillId="0" borderId="20" xfId="48" applyNumberFormat="1" applyFont="1" applyFill="1" applyBorder="1" applyAlignment="1" applyProtection="1">
      <alignment horizontal="left" vertical="center" wrapText="1"/>
    </xf>
    <xf numFmtId="0" fontId="46" fillId="0" borderId="22" xfId="48" applyNumberFormat="1" applyFont="1" applyFill="1" applyBorder="1" applyAlignment="1" applyProtection="1">
      <alignment horizontal="left" vertical="center" wrapText="1"/>
    </xf>
    <xf numFmtId="0" fontId="57" fillId="0" borderId="20" xfId="0" applyNumberFormat="1" applyFont="1" applyBorder="1" applyAlignment="1">
      <alignment horizontal="left" vertical="center" wrapText="1"/>
    </xf>
    <xf numFmtId="0" fontId="57" fillId="0" borderId="22" xfId="0" applyNumberFormat="1" applyFont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wrapText="1"/>
    </xf>
    <xf numFmtId="0" fontId="55" fillId="0" borderId="10" xfId="0" applyNumberFormat="1" applyFont="1" applyBorder="1" applyAlignment="1">
      <alignment horizontal="left" vertical="center" wrapText="1"/>
    </xf>
    <xf numFmtId="0" fontId="46" fillId="0" borderId="10" xfId="0" applyNumberFormat="1" applyFont="1" applyBorder="1" applyAlignment="1">
      <alignment horizontal="left" vertical="center" wrapText="1"/>
    </xf>
    <xf numFmtId="0" fontId="56" fillId="0" borderId="10" xfId="0" applyNumberFormat="1" applyFont="1" applyBorder="1" applyAlignment="1">
      <alignment horizontal="center" vertical="center" textRotation="90"/>
    </xf>
    <xf numFmtId="0" fontId="46" fillId="0" borderId="20" xfId="0" applyNumberFormat="1" applyFont="1" applyBorder="1" applyAlignment="1">
      <alignment horizontal="left" vertical="center" wrapText="1"/>
    </xf>
    <xf numFmtId="0" fontId="46" fillId="0" borderId="22" xfId="0" applyNumberFormat="1" applyFont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textRotation="90" wrapText="1"/>
    </xf>
    <xf numFmtId="0" fontId="17" fillId="0" borderId="16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6" fillId="0" borderId="10" xfId="48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18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textRotation="90" wrapText="1"/>
    </xf>
    <xf numFmtId="0" fontId="23" fillId="0" borderId="10" xfId="0" applyNumberFormat="1" applyFont="1" applyFill="1" applyBorder="1" applyAlignment="1" applyProtection="1">
      <alignment horizontal="center" vertical="center" textRotation="90" wrapText="1"/>
    </xf>
    <xf numFmtId="0" fontId="23" fillId="0" borderId="10" xfId="0" applyNumberFormat="1" applyFont="1" applyFill="1" applyBorder="1" applyAlignment="1" applyProtection="1">
      <alignment textRotation="90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16" fillId="0" borderId="23" xfId="0" applyFont="1" applyFill="1" applyBorder="1" applyAlignment="1" applyProtection="1">
      <alignment horizontal="center" vertical="center" textRotation="90" wrapText="1"/>
    </xf>
    <xf numFmtId="0" fontId="16" fillId="0" borderId="13" xfId="0" applyFont="1" applyFill="1" applyBorder="1" applyAlignment="1" applyProtection="1">
      <alignment horizontal="center" vertical="center" textRotation="90" wrapText="1"/>
    </xf>
    <xf numFmtId="0" fontId="16" fillId="0" borderId="24" xfId="0" applyFont="1" applyFill="1" applyBorder="1" applyAlignment="1" applyProtection="1">
      <alignment horizontal="center" vertical="center" textRotation="90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3" fillId="0" borderId="21" xfId="0" applyNumberFormat="1" applyFont="1" applyFill="1" applyBorder="1" applyAlignment="1" applyProtection="1">
      <alignment horizontal="left" vertical="center" wrapText="1"/>
    </xf>
    <xf numFmtId="0" fontId="23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textRotation="90"/>
    </xf>
    <xf numFmtId="0" fontId="2" fillId="0" borderId="10" xfId="0" applyFont="1" applyBorder="1" applyAlignment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 indent="2"/>
    </xf>
    <xf numFmtId="0" fontId="23" fillId="0" borderId="21" xfId="0" applyFont="1" applyFill="1" applyBorder="1" applyAlignment="1">
      <alignment horizontal="left" vertical="center" wrapText="1" indent="2"/>
    </xf>
    <xf numFmtId="0" fontId="23" fillId="0" borderId="22" xfId="0" applyFont="1" applyFill="1" applyBorder="1" applyAlignment="1">
      <alignment horizontal="left" vertical="center" wrapText="1" indent="2"/>
    </xf>
    <xf numFmtId="0" fontId="7" fillId="0" borderId="23" xfId="0" applyFont="1" applyBorder="1" applyAlignment="1" applyProtection="1">
      <alignment horizontal="center" vertical="center" textRotation="90" wrapText="1"/>
    </xf>
    <xf numFmtId="0" fontId="7" fillId="0" borderId="13" xfId="0" applyFont="1" applyBorder="1" applyAlignment="1" applyProtection="1">
      <alignment horizontal="center" vertical="center" textRotation="90" wrapText="1"/>
    </xf>
    <xf numFmtId="0" fontId="7" fillId="0" borderId="24" xfId="0" applyFont="1" applyBorder="1" applyAlignment="1" applyProtection="1">
      <alignment horizontal="center" vertical="center" textRotation="90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 applyProtection="1">
      <alignment horizontal="center" wrapText="1"/>
    </xf>
    <xf numFmtId="0" fontId="23" fillId="0" borderId="20" xfId="0" applyFont="1" applyBorder="1" applyAlignment="1" applyProtection="1">
      <alignment horizontal="left"/>
    </xf>
    <xf numFmtId="0" fontId="23" fillId="0" borderId="21" xfId="0" applyFont="1" applyBorder="1" applyAlignment="1" applyProtection="1">
      <alignment horizontal="left"/>
    </xf>
    <xf numFmtId="0" fontId="23" fillId="0" borderId="22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left" wrapText="1"/>
    </xf>
    <xf numFmtId="0" fontId="23" fillId="0" borderId="20" xfId="0" applyFont="1" applyFill="1" applyBorder="1" applyAlignment="1" applyProtection="1">
      <alignment horizontal="left" vertical="center" wrapText="1"/>
    </xf>
    <xf numFmtId="0" fontId="23" fillId="0" borderId="21" xfId="0" applyFont="1" applyFill="1" applyBorder="1" applyAlignment="1" applyProtection="1">
      <alignment horizontal="left" vertical="center" wrapText="1"/>
    </xf>
    <xf numFmtId="0" fontId="23" fillId="0" borderId="22" xfId="0" applyFont="1" applyFill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wrapText="1"/>
    </xf>
    <xf numFmtId="0" fontId="13" fillId="0" borderId="0" xfId="0" applyFont="1" applyBorder="1" applyAlignment="1" applyProtection="1">
      <alignment horizontal="left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49" fontId="43" fillId="0" borderId="14" xfId="46" applyNumberFormat="1" applyFont="1" applyFill="1" applyBorder="1" applyAlignment="1">
      <alignment horizontal="center" vertical="center" wrapText="1"/>
    </xf>
    <xf numFmtId="49" fontId="43" fillId="0" borderId="15" xfId="46" applyNumberFormat="1" applyFont="1" applyFill="1" applyBorder="1" applyAlignment="1">
      <alignment horizontal="center" vertical="center" wrapText="1"/>
    </xf>
    <xf numFmtId="49" fontId="43" fillId="0" borderId="19" xfId="46" applyNumberFormat="1" applyFont="1" applyFill="1" applyBorder="1" applyAlignment="1">
      <alignment horizontal="center" vertical="center" wrapText="1"/>
    </xf>
    <xf numFmtId="49" fontId="43" fillId="0" borderId="18" xfId="46" applyNumberFormat="1" applyFont="1" applyFill="1" applyBorder="1" applyAlignment="1">
      <alignment horizontal="center" vertical="center" wrapText="1"/>
    </xf>
    <xf numFmtId="49" fontId="43" fillId="0" borderId="16" xfId="46" applyNumberFormat="1" applyFont="1" applyFill="1" applyBorder="1" applyAlignment="1">
      <alignment horizontal="center" vertical="center" wrapText="1"/>
    </xf>
    <xf numFmtId="49" fontId="43" fillId="0" borderId="17" xfId="46" applyNumberFormat="1" applyFont="1" applyFill="1" applyBorder="1" applyAlignment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0" xfId="45" applyFont="1" applyFill="1" applyBorder="1" applyAlignment="1" applyProtection="1">
      <alignment horizontal="left" vertical="center" wrapText="1"/>
    </xf>
    <xf numFmtId="0" fontId="49" fillId="0" borderId="10" xfId="45" applyFont="1" applyFill="1" applyBorder="1" applyAlignment="1" applyProtection="1">
      <alignment horizontal="left" vertical="center" wrapText="1"/>
    </xf>
    <xf numFmtId="49" fontId="7" fillId="0" borderId="20" xfId="46" applyNumberFormat="1" applyFont="1" applyFill="1" applyBorder="1" applyAlignment="1">
      <alignment horizontal="left" vertical="center" wrapText="1"/>
    </xf>
    <xf numFmtId="49" fontId="7" fillId="0" borderId="21" xfId="46" applyNumberFormat="1" applyFont="1" applyFill="1" applyBorder="1" applyAlignment="1">
      <alignment horizontal="left" vertical="center" wrapText="1"/>
    </xf>
    <xf numFmtId="49" fontId="7" fillId="0" borderId="22" xfId="46" applyNumberFormat="1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44" fillId="0" borderId="20" xfId="0" applyFont="1" applyFill="1" applyBorder="1" applyAlignment="1" applyProtection="1">
      <alignment horizontal="left" vertical="center" wrapText="1"/>
    </xf>
    <xf numFmtId="0" fontId="44" fillId="0" borderId="21" xfId="0" applyFont="1" applyFill="1" applyBorder="1" applyAlignment="1" applyProtection="1">
      <alignment horizontal="left" vertical="center" wrapText="1"/>
    </xf>
    <xf numFmtId="0" fontId="44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14" fillId="0" borderId="23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24" xfId="0" applyFont="1" applyFill="1" applyBorder="1" applyAlignment="1" applyProtection="1">
      <alignment horizontal="center" vertical="center" textRotation="90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23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Output" xfId="39"/>
    <cellStyle name="Title" xfId="40"/>
    <cellStyle name="Total" xfId="41"/>
    <cellStyle name="Warning Text" xfId="42"/>
    <cellStyle name="Звичайний" xfId="0" builtinId="0"/>
    <cellStyle name="Обычный 2" xfId="43"/>
    <cellStyle name="Обычный 2 2" xfId="44"/>
    <cellStyle name="Обычный 4" xfId="45"/>
    <cellStyle name="Обычный_Шаблон формы 1 (исправления на 2003)" xfId="46"/>
    <cellStyle name="Финансовый [0] 2" xfId="47"/>
    <cellStyle name="Фінансовий [0]" xfId="48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="115" zoomScaleNormal="115" zoomScaleSheetLayoutView="130" workbookViewId="0"/>
  </sheetViews>
  <sheetFormatPr defaultRowHeight="12.75" x14ac:dyDescent="0.2"/>
  <cols>
    <col min="1" max="1" width="1.140625" style="33" customWidth="1"/>
    <col min="2" max="2" width="15.42578125" style="33" customWidth="1"/>
    <col min="3" max="3" width="2.7109375" style="33" customWidth="1"/>
    <col min="4" max="4" width="18.85546875" style="33" customWidth="1"/>
    <col min="5" max="5" width="16" style="33" customWidth="1"/>
    <col min="6" max="6" width="14.85546875" style="33" customWidth="1"/>
    <col min="7" max="7" width="11" style="33" customWidth="1"/>
    <col min="8" max="8" width="15.5703125" style="33" customWidth="1"/>
    <col min="9" max="16384" width="9.140625" style="33"/>
  </cols>
  <sheetData>
    <row r="1" spans="1:8" ht="12.95" customHeight="1" x14ac:dyDescent="0.2">
      <c r="E1" s="11" t="s">
        <v>12</v>
      </c>
    </row>
    <row r="3" spans="1:8" ht="15.75" customHeight="1" x14ac:dyDescent="0.3">
      <c r="B3" s="116" t="s">
        <v>116</v>
      </c>
      <c r="C3" s="116"/>
      <c r="D3" s="116"/>
      <c r="E3" s="116"/>
      <c r="F3" s="116"/>
      <c r="G3" s="116"/>
      <c r="H3" s="116"/>
    </row>
    <row r="4" spans="1:8" ht="14.25" customHeight="1" x14ac:dyDescent="0.25">
      <c r="B4" s="117"/>
      <c r="C4" s="117"/>
      <c r="D4" s="117"/>
      <c r="E4" s="117"/>
      <c r="F4" s="117"/>
      <c r="G4" s="117"/>
      <c r="H4" s="117"/>
    </row>
    <row r="5" spans="1:8" ht="18.95" customHeight="1" x14ac:dyDescent="0.3">
      <c r="B5" s="116"/>
      <c r="C5" s="116"/>
      <c r="D5" s="116"/>
      <c r="E5" s="116"/>
      <c r="F5" s="116"/>
      <c r="G5" s="116"/>
      <c r="H5" s="116"/>
    </row>
    <row r="6" spans="1:8" ht="18.95" customHeight="1" x14ac:dyDescent="0.3">
      <c r="B6" s="12"/>
      <c r="C6" s="116" t="s">
        <v>207</v>
      </c>
      <c r="D6" s="116"/>
      <c r="E6" s="116"/>
      <c r="F6" s="116"/>
      <c r="G6" s="116"/>
      <c r="H6" s="12"/>
    </row>
    <row r="7" spans="1:8" x14ac:dyDescent="0.2">
      <c r="E7" s="14" t="s">
        <v>13</v>
      </c>
    </row>
    <row r="8" spans="1:8" ht="18.95" customHeight="1" x14ac:dyDescent="0.3">
      <c r="D8" s="13"/>
      <c r="F8" s="12"/>
      <c r="G8" s="12"/>
      <c r="H8" s="12"/>
    </row>
    <row r="9" spans="1:8" ht="12.95" customHeight="1" x14ac:dyDescent="0.2">
      <c r="E9" s="14"/>
      <c r="F9" s="28"/>
      <c r="G9" s="28"/>
      <c r="H9" s="28"/>
    </row>
    <row r="10" spans="1:8" ht="12.95" customHeight="1" x14ac:dyDescent="0.2">
      <c r="E10" s="14"/>
      <c r="F10" s="28"/>
      <c r="G10" s="28"/>
      <c r="H10" s="28"/>
    </row>
    <row r="11" spans="1:8" ht="12.95" customHeight="1" x14ac:dyDescent="0.2">
      <c r="B11" s="31"/>
      <c r="C11" s="31"/>
      <c r="D11" s="31"/>
      <c r="E11" s="31"/>
    </row>
    <row r="12" spans="1:8" ht="12.95" customHeight="1" x14ac:dyDescent="0.2">
      <c r="A12" s="34"/>
      <c r="B12" s="118" t="s">
        <v>14</v>
      </c>
      <c r="C12" s="119"/>
      <c r="D12" s="120"/>
      <c r="E12" s="15" t="s">
        <v>15</v>
      </c>
      <c r="F12" s="27"/>
      <c r="G12" s="11" t="s">
        <v>105</v>
      </c>
    </row>
    <row r="13" spans="1:8" ht="12.95" customHeight="1" x14ac:dyDescent="0.2">
      <c r="A13" s="34"/>
      <c r="B13" s="16"/>
      <c r="C13" s="17"/>
      <c r="D13" s="34"/>
      <c r="E13" s="35"/>
      <c r="F13" s="27"/>
      <c r="G13" s="18" t="s">
        <v>117</v>
      </c>
    </row>
    <row r="14" spans="1:8" ht="37.5" customHeight="1" x14ac:dyDescent="0.2">
      <c r="A14" s="34"/>
      <c r="B14" s="121" t="s">
        <v>122</v>
      </c>
      <c r="C14" s="122"/>
      <c r="D14" s="123"/>
      <c r="E14" s="66" t="s">
        <v>118</v>
      </c>
      <c r="F14" s="27"/>
      <c r="G14" s="18"/>
    </row>
    <row r="15" spans="1:8" ht="12.75" customHeight="1" x14ac:dyDescent="0.2">
      <c r="A15" s="34"/>
      <c r="B15" s="19"/>
      <c r="C15" s="20"/>
      <c r="D15" s="21"/>
      <c r="E15" s="22"/>
      <c r="G15" s="23" t="s">
        <v>16</v>
      </c>
    </row>
    <row r="16" spans="1:8" ht="12.75" customHeight="1" x14ac:dyDescent="0.2">
      <c r="A16" s="34"/>
      <c r="B16" s="19"/>
      <c r="C16" s="20"/>
      <c r="D16" s="21"/>
      <c r="E16" s="22"/>
      <c r="F16" s="124" t="s">
        <v>17</v>
      </c>
      <c r="G16" s="125"/>
      <c r="H16" s="125"/>
    </row>
    <row r="17" spans="1:9" ht="12.75" customHeight="1" x14ac:dyDescent="0.2">
      <c r="A17" s="34"/>
      <c r="B17" s="121" t="s">
        <v>18</v>
      </c>
      <c r="C17" s="122"/>
      <c r="D17" s="123"/>
      <c r="E17" s="148" t="s">
        <v>119</v>
      </c>
      <c r="F17" s="141" t="s">
        <v>166</v>
      </c>
      <c r="G17" s="142"/>
      <c r="H17" s="142"/>
    </row>
    <row r="18" spans="1:9" ht="12.75" customHeight="1" x14ac:dyDescent="0.2">
      <c r="A18" s="34"/>
      <c r="B18" s="121" t="s">
        <v>19</v>
      </c>
      <c r="C18" s="122"/>
      <c r="D18" s="123"/>
      <c r="E18" s="148"/>
    </row>
    <row r="19" spans="1:9" ht="12.75" customHeight="1" x14ac:dyDescent="0.2">
      <c r="A19" s="34"/>
      <c r="B19" s="121" t="s">
        <v>168</v>
      </c>
      <c r="C19" s="122"/>
      <c r="D19" s="123"/>
      <c r="E19" s="148"/>
      <c r="F19" s="143"/>
      <c r="G19" s="144"/>
      <c r="H19" s="144"/>
    </row>
    <row r="20" spans="1:9" ht="12.95" customHeight="1" x14ac:dyDescent="0.2">
      <c r="A20" s="34"/>
      <c r="B20" s="145"/>
      <c r="C20" s="146"/>
      <c r="D20" s="147"/>
      <c r="E20" s="148"/>
      <c r="F20" s="124"/>
      <c r="G20" s="125"/>
      <c r="H20" s="125"/>
    </row>
    <row r="21" spans="1:9" ht="12.95" customHeight="1" x14ac:dyDescent="0.2">
      <c r="A21" s="34"/>
      <c r="B21" s="25"/>
      <c r="C21" s="26"/>
      <c r="D21" s="34"/>
      <c r="E21" s="35"/>
      <c r="F21" s="124"/>
      <c r="G21" s="125"/>
      <c r="H21" s="125"/>
    </row>
    <row r="22" spans="1:9" ht="12.95" customHeight="1" x14ac:dyDescent="0.2">
      <c r="A22" s="34"/>
      <c r="B22" s="27"/>
      <c r="C22" s="28"/>
      <c r="D22" s="34"/>
      <c r="E22" s="24"/>
    </row>
    <row r="23" spans="1:9" ht="12.95" customHeight="1" x14ac:dyDescent="0.2">
      <c r="B23" s="37"/>
      <c r="C23" s="37"/>
      <c r="D23" s="37"/>
      <c r="E23" s="37"/>
    </row>
    <row r="24" spans="1:9" ht="12.95" customHeight="1" x14ac:dyDescent="0.2">
      <c r="B24" s="28"/>
      <c r="C24" s="28"/>
      <c r="D24" s="28"/>
      <c r="E24" s="28"/>
    </row>
    <row r="25" spans="1:9" ht="12.95" customHeight="1" x14ac:dyDescent="0.2">
      <c r="B25" s="28"/>
      <c r="C25" s="28"/>
      <c r="D25" s="28"/>
      <c r="E25" s="28"/>
    </row>
    <row r="26" spans="1:9" ht="12.95" customHeight="1" x14ac:dyDescent="0.2">
      <c r="B26" s="28"/>
      <c r="C26" s="28"/>
      <c r="D26" s="28"/>
      <c r="E26" s="28"/>
    </row>
    <row r="27" spans="1:9" ht="12.95" customHeight="1" x14ac:dyDescent="0.2">
      <c r="B27" s="28"/>
      <c r="C27" s="28"/>
      <c r="D27" s="28"/>
      <c r="E27" s="28"/>
    </row>
    <row r="28" spans="1:9" ht="12.95" customHeight="1" x14ac:dyDescent="0.2">
      <c r="B28" s="28"/>
      <c r="C28" s="28"/>
      <c r="D28" s="28"/>
      <c r="E28" s="28"/>
    </row>
    <row r="30" spans="1:9" ht="12.95" customHeight="1" x14ac:dyDescent="0.2">
      <c r="B30" s="31"/>
      <c r="C30" s="31"/>
      <c r="D30" s="31"/>
      <c r="E30" s="31"/>
      <c r="F30" s="31"/>
      <c r="G30" s="31"/>
      <c r="H30" s="31"/>
    </row>
    <row r="31" spans="1:9" ht="12.95" customHeight="1" x14ac:dyDescent="0.2">
      <c r="A31" s="34"/>
      <c r="B31" s="29" t="s">
        <v>20</v>
      </c>
      <c r="C31" s="30"/>
      <c r="D31" s="37"/>
      <c r="E31" s="37"/>
      <c r="F31" s="37"/>
      <c r="G31" s="37"/>
      <c r="H31" s="38"/>
      <c r="I31" s="28"/>
    </row>
    <row r="32" spans="1:9" ht="12.95" customHeight="1" x14ac:dyDescent="0.2">
      <c r="A32" s="34"/>
      <c r="B32" s="27"/>
      <c r="C32" s="28"/>
      <c r="D32" s="28"/>
      <c r="E32" s="28"/>
      <c r="F32" s="28"/>
      <c r="G32" s="28"/>
      <c r="H32" s="34"/>
      <c r="I32" s="28"/>
    </row>
    <row r="33" spans="1:9" ht="12.95" customHeight="1" x14ac:dyDescent="0.2">
      <c r="A33" s="34"/>
      <c r="B33" s="129" t="s">
        <v>21</v>
      </c>
      <c r="C33" s="130"/>
      <c r="D33" s="137" t="s">
        <v>208</v>
      </c>
      <c r="E33" s="137"/>
      <c r="F33" s="137"/>
      <c r="G33" s="137"/>
      <c r="H33" s="138"/>
      <c r="I33" s="28"/>
    </row>
    <row r="34" spans="1:9" ht="12.95" customHeight="1" x14ac:dyDescent="0.2">
      <c r="A34" s="34"/>
      <c r="B34" s="27"/>
      <c r="C34" s="28"/>
      <c r="D34" s="37"/>
      <c r="E34" s="37"/>
      <c r="F34" s="37"/>
      <c r="G34" s="37"/>
      <c r="H34" s="38"/>
      <c r="I34" s="28"/>
    </row>
    <row r="35" spans="1:9" ht="12.95" customHeight="1" x14ac:dyDescent="0.2">
      <c r="A35" s="34"/>
      <c r="B35" s="27" t="s">
        <v>22</v>
      </c>
      <c r="C35" s="28"/>
      <c r="D35" s="139" t="s">
        <v>209</v>
      </c>
      <c r="E35" s="139"/>
      <c r="F35" s="139"/>
      <c r="G35" s="139"/>
      <c r="H35" s="140"/>
      <c r="I35" s="28"/>
    </row>
    <row r="36" spans="1:9" ht="12.95" customHeight="1" x14ac:dyDescent="0.2">
      <c r="A36" s="34"/>
      <c r="B36" s="27"/>
      <c r="C36" s="28"/>
      <c r="D36" s="139"/>
      <c r="E36" s="139"/>
      <c r="F36" s="139"/>
      <c r="G36" s="139"/>
      <c r="H36" s="140"/>
      <c r="I36" s="28"/>
    </row>
    <row r="37" spans="1:9" ht="12.95" customHeight="1" x14ac:dyDescent="0.2">
      <c r="A37" s="34"/>
      <c r="B37" s="131"/>
      <c r="C37" s="132"/>
      <c r="D37" s="132"/>
      <c r="E37" s="132"/>
      <c r="F37" s="132"/>
      <c r="G37" s="132"/>
      <c r="H37" s="133"/>
    </row>
    <row r="38" spans="1:9" ht="12.75" customHeight="1" x14ac:dyDescent="0.2">
      <c r="A38" s="34"/>
      <c r="B38" s="126" t="s">
        <v>23</v>
      </c>
      <c r="C38" s="127"/>
      <c r="D38" s="127"/>
      <c r="E38" s="127"/>
      <c r="F38" s="127"/>
      <c r="G38" s="127"/>
      <c r="H38" s="128"/>
    </row>
    <row r="39" spans="1:9" ht="12.95" customHeight="1" x14ac:dyDescent="0.2">
      <c r="A39" s="34"/>
      <c r="B39" s="27"/>
      <c r="C39" s="28"/>
      <c r="D39" s="28"/>
      <c r="E39" s="28"/>
      <c r="F39" s="28"/>
      <c r="G39" s="28"/>
      <c r="H39" s="34"/>
      <c r="I39" s="28"/>
    </row>
    <row r="40" spans="1:9" ht="12.95" customHeight="1" x14ac:dyDescent="0.2">
      <c r="A40" s="34"/>
      <c r="B40" s="134"/>
      <c r="C40" s="135"/>
      <c r="D40" s="135"/>
      <c r="E40" s="135"/>
      <c r="F40" s="135"/>
      <c r="G40" s="135"/>
      <c r="H40" s="136"/>
      <c r="I40" s="28"/>
    </row>
    <row r="41" spans="1:9" ht="12.95" customHeight="1" x14ac:dyDescent="0.2">
      <c r="A41" s="34"/>
      <c r="B41" s="126" t="s">
        <v>24</v>
      </c>
      <c r="C41" s="127"/>
      <c r="D41" s="127"/>
      <c r="E41" s="127"/>
      <c r="F41" s="127"/>
      <c r="G41" s="127"/>
      <c r="H41" s="128"/>
      <c r="I41" s="28"/>
    </row>
    <row r="42" spans="1:9" ht="12.95" customHeight="1" x14ac:dyDescent="0.2">
      <c r="A42" s="34"/>
      <c r="B42" s="36"/>
      <c r="C42" s="31"/>
      <c r="D42" s="31"/>
      <c r="E42" s="31"/>
      <c r="F42" s="31"/>
      <c r="G42" s="31"/>
      <c r="H42" s="32"/>
      <c r="I42" s="28"/>
    </row>
    <row r="43" spans="1:9" ht="12.95" customHeight="1" x14ac:dyDescent="0.2">
      <c r="B43" s="37"/>
      <c r="C43" s="37"/>
      <c r="D43" s="37"/>
      <c r="E43" s="37"/>
      <c r="F43" s="37"/>
      <c r="G43" s="37"/>
      <c r="H43" s="37"/>
    </row>
  </sheetData>
  <mergeCells count="23"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  <mergeCell ref="B41:H41"/>
    <mergeCell ref="B33:C33"/>
    <mergeCell ref="B37:H37"/>
    <mergeCell ref="B38:H38"/>
    <mergeCell ref="B40:H40"/>
    <mergeCell ref="D33:H33"/>
    <mergeCell ref="D35:H36"/>
    <mergeCell ref="B3:H3"/>
    <mergeCell ref="B4:H4"/>
    <mergeCell ref="B5:H5"/>
    <mergeCell ref="B12:D12"/>
    <mergeCell ref="B14:D14"/>
    <mergeCell ref="F16:H16"/>
    <mergeCell ref="C6:G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&amp;C&amp;LF0188E9D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sqref="A1:J1"/>
    </sheetView>
  </sheetViews>
  <sheetFormatPr defaultRowHeight="15.75" x14ac:dyDescent="0.25"/>
  <cols>
    <col min="1" max="1" width="5.5703125" style="5" customWidth="1"/>
    <col min="2" max="2" width="6.5703125" style="3" customWidth="1"/>
    <col min="3" max="3" width="40.28515625" style="3" customWidth="1"/>
    <col min="4" max="4" width="5" style="3" customWidth="1"/>
    <col min="5" max="5" width="10.140625" style="3" customWidth="1"/>
    <col min="6" max="6" width="10.42578125" style="3" customWidth="1"/>
    <col min="7" max="7" width="9" style="3" customWidth="1"/>
    <col min="8" max="8" width="9.5703125" style="3" customWidth="1"/>
    <col min="9" max="9" width="10.140625" style="3" customWidth="1"/>
    <col min="10" max="10" width="8.28515625" style="3" customWidth="1"/>
    <col min="11" max="11" width="9" style="3" customWidth="1"/>
    <col min="12" max="12" width="9.140625" style="92"/>
    <col min="13" max="16384" width="9.140625" style="3"/>
  </cols>
  <sheetData>
    <row r="1" spans="1:12" s="4" customFormat="1" ht="21.75" customHeight="1" x14ac:dyDescent="0.2">
      <c r="A1" s="172" t="s">
        <v>193</v>
      </c>
      <c r="B1" s="172"/>
      <c r="C1" s="172"/>
      <c r="D1" s="172"/>
      <c r="E1" s="172"/>
      <c r="F1" s="172"/>
      <c r="G1" s="172"/>
      <c r="H1" s="172"/>
      <c r="I1" s="172"/>
      <c r="J1" s="173"/>
      <c r="L1" s="89"/>
    </row>
    <row r="2" spans="1:12" s="4" customFormat="1" ht="30" customHeight="1" x14ac:dyDescent="0.2">
      <c r="A2" s="175" t="s">
        <v>4</v>
      </c>
      <c r="B2" s="175"/>
      <c r="C2" s="175"/>
      <c r="D2" s="174" t="s">
        <v>26</v>
      </c>
      <c r="E2" s="176" t="s">
        <v>120</v>
      </c>
      <c r="F2" s="176"/>
      <c r="G2" s="176"/>
      <c r="H2" s="176" t="s">
        <v>107</v>
      </c>
      <c r="I2" s="176"/>
      <c r="J2" s="178" t="s">
        <v>27</v>
      </c>
      <c r="K2" s="178"/>
      <c r="L2" s="98"/>
    </row>
    <row r="3" spans="1:12" s="4" customFormat="1" ht="30.75" customHeight="1" x14ac:dyDescent="0.2">
      <c r="A3" s="175"/>
      <c r="B3" s="175"/>
      <c r="C3" s="175"/>
      <c r="D3" s="174"/>
      <c r="E3" s="178" t="s">
        <v>0</v>
      </c>
      <c r="F3" s="177" t="s">
        <v>153</v>
      </c>
      <c r="G3" s="177"/>
      <c r="H3" s="176"/>
      <c r="I3" s="176"/>
      <c r="J3" s="178"/>
      <c r="K3" s="178"/>
      <c r="L3" s="98"/>
    </row>
    <row r="4" spans="1:12" s="4" customFormat="1" ht="120" customHeight="1" x14ac:dyDescent="0.2">
      <c r="A4" s="175"/>
      <c r="B4" s="175"/>
      <c r="C4" s="175"/>
      <c r="D4" s="174"/>
      <c r="E4" s="178"/>
      <c r="F4" s="72" t="s">
        <v>152</v>
      </c>
      <c r="G4" s="73" t="s">
        <v>151</v>
      </c>
      <c r="H4" s="9" t="s">
        <v>0</v>
      </c>
      <c r="I4" s="71" t="s">
        <v>45</v>
      </c>
      <c r="J4" s="9" t="s">
        <v>0</v>
      </c>
      <c r="K4" s="43" t="s">
        <v>92</v>
      </c>
      <c r="L4" s="89"/>
    </row>
    <row r="5" spans="1:12" s="78" customFormat="1" ht="10.5" customHeight="1" x14ac:dyDescent="0.15">
      <c r="A5" s="153" t="s">
        <v>2</v>
      </c>
      <c r="B5" s="154"/>
      <c r="C5" s="155"/>
      <c r="D5" s="77" t="s">
        <v>3</v>
      </c>
      <c r="E5" s="77">
        <v>1</v>
      </c>
      <c r="F5" s="77">
        <v>2</v>
      </c>
      <c r="G5" s="77">
        <v>3</v>
      </c>
      <c r="H5" s="77">
        <v>4</v>
      </c>
      <c r="I5" s="77">
        <v>5</v>
      </c>
      <c r="J5" s="77">
        <v>6</v>
      </c>
      <c r="K5" s="77">
        <v>7</v>
      </c>
      <c r="L5" s="90"/>
    </row>
    <row r="6" spans="1:12" s="4" customFormat="1" ht="16.5" customHeight="1" x14ac:dyDescent="0.2">
      <c r="A6" s="158" t="s">
        <v>41</v>
      </c>
      <c r="B6" s="156" t="s">
        <v>25</v>
      </c>
      <c r="C6" s="157"/>
      <c r="D6" s="39">
        <v>1</v>
      </c>
      <c r="E6" s="105">
        <v>87</v>
      </c>
      <c r="F6" s="105">
        <v>46</v>
      </c>
      <c r="G6" s="105">
        <v>1</v>
      </c>
      <c r="H6" s="105">
        <v>50</v>
      </c>
      <c r="I6" s="105" t="s">
        <v>206</v>
      </c>
      <c r="J6" s="105">
        <v>37</v>
      </c>
      <c r="K6" s="84">
        <v>13</v>
      </c>
      <c r="L6" s="91">
        <f t="shared" ref="L6:L46" si="0">E6-F6</f>
        <v>41</v>
      </c>
    </row>
    <row r="7" spans="1:12" s="4" customFormat="1" ht="24.75" customHeight="1" x14ac:dyDescent="0.2">
      <c r="A7" s="159"/>
      <c r="B7" s="156" t="s">
        <v>124</v>
      </c>
      <c r="C7" s="157"/>
      <c r="D7" s="39">
        <v>2</v>
      </c>
      <c r="E7" s="105">
        <v>60</v>
      </c>
      <c r="F7" s="105">
        <v>60</v>
      </c>
      <c r="G7" s="105"/>
      <c r="H7" s="105">
        <v>57</v>
      </c>
      <c r="I7" s="105">
        <v>39</v>
      </c>
      <c r="J7" s="105">
        <v>3</v>
      </c>
      <c r="K7" s="84"/>
      <c r="L7" s="91">
        <f t="shared" si="0"/>
        <v>0</v>
      </c>
    </row>
    <row r="8" spans="1:12" s="4" customFormat="1" ht="24" customHeight="1" x14ac:dyDescent="0.2">
      <c r="A8" s="159"/>
      <c r="B8" s="156" t="s">
        <v>29</v>
      </c>
      <c r="C8" s="157"/>
      <c r="D8" s="39">
        <v>3</v>
      </c>
      <c r="E8" s="105">
        <v>1</v>
      </c>
      <c r="F8" s="105">
        <v>1</v>
      </c>
      <c r="G8" s="105"/>
      <c r="H8" s="105">
        <v>1</v>
      </c>
      <c r="I8" s="105"/>
      <c r="J8" s="105"/>
      <c r="K8" s="84"/>
      <c r="L8" s="91">
        <f t="shared" si="0"/>
        <v>0</v>
      </c>
    </row>
    <row r="9" spans="1:12" s="4" customFormat="1" ht="18.75" customHeight="1" x14ac:dyDescent="0.2">
      <c r="A9" s="159"/>
      <c r="B9" s="156" t="s">
        <v>28</v>
      </c>
      <c r="C9" s="157"/>
      <c r="D9" s="39">
        <v>4</v>
      </c>
      <c r="E9" s="105">
        <v>31</v>
      </c>
      <c r="F9" s="105">
        <v>31</v>
      </c>
      <c r="G9" s="105"/>
      <c r="H9" s="85">
        <v>29</v>
      </c>
      <c r="I9" s="105">
        <v>20</v>
      </c>
      <c r="J9" s="105">
        <v>2</v>
      </c>
      <c r="K9" s="84"/>
      <c r="L9" s="91">
        <f t="shared" si="0"/>
        <v>0</v>
      </c>
    </row>
    <row r="10" spans="1:12" s="4" customFormat="1" ht="27" customHeight="1" x14ac:dyDescent="0.2">
      <c r="A10" s="159"/>
      <c r="B10" s="156" t="s">
        <v>173</v>
      </c>
      <c r="C10" s="157"/>
      <c r="D10" s="39">
        <v>5</v>
      </c>
      <c r="E10" s="105"/>
      <c r="F10" s="105"/>
      <c r="G10" s="105"/>
      <c r="H10" s="105"/>
      <c r="I10" s="105"/>
      <c r="J10" s="105"/>
      <c r="K10" s="84"/>
      <c r="L10" s="91">
        <f t="shared" si="0"/>
        <v>0</v>
      </c>
    </row>
    <row r="11" spans="1:12" s="4" customFormat="1" ht="27" customHeight="1" x14ac:dyDescent="0.2">
      <c r="A11" s="159"/>
      <c r="B11" s="156" t="s">
        <v>125</v>
      </c>
      <c r="C11" s="157"/>
      <c r="D11" s="39">
        <v>6</v>
      </c>
      <c r="E11" s="105"/>
      <c r="F11" s="105"/>
      <c r="G11" s="105"/>
      <c r="H11" s="105"/>
      <c r="I11" s="105"/>
      <c r="J11" s="105"/>
      <c r="K11" s="84"/>
      <c r="L11" s="91">
        <f t="shared" si="0"/>
        <v>0</v>
      </c>
    </row>
    <row r="12" spans="1:12" s="4" customFormat="1" ht="15" customHeight="1" x14ac:dyDescent="0.2">
      <c r="A12" s="159"/>
      <c r="B12" s="156" t="s">
        <v>192</v>
      </c>
      <c r="C12" s="157"/>
      <c r="D12" s="39">
        <v>7</v>
      </c>
      <c r="E12" s="105"/>
      <c r="F12" s="105"/>
      <c r="G12" s="105"/>
      <c r="H12" s="105"/>
      <c r="I12" s="105"/>
      <c r="J12" s="105"/>
      <c r="K12" s="84"/>
      <c r="L12" s="91">
        <f t="shared" si="0"/>
        <v>0</v>
      </c>
    </row>
    <row r="13" spans="1:12" s="4" customFormat="1" ht="15" customHeight="1" x14ac:dyDescent="0.2">
      <c r="A13" s="159"/>
      <c r="B13" s="156" t="s">
        <v>123</v>
      </c>
      <c r="C13" s="157"/>
      <c r="D13" s="39">
        <v>8</v>
      </c>
      <c r="E13" s="105"/>
      <c r="F13" s="105"/>
      <c r="G13" s="105"/>
      <c r="H13" s="105"/>
      <c r="I13" s="105"/>
      <c r="J13" s="105"/>
      <c r="K13" s="84"/>
      <c r="L13" s="91">
        <f t="shared" si="0"/>
        <v>0</v>
      </c>
    </row>
    <row r="14" spans="1:12" s="4" customFormat="1" ht="26.25" customHeight="1" x14ac:dyDescent="0.2">
      <c r="A14" s="159"/>
      <c r="B14" s="149" t="s">
        <v>194</v>
      </c>
      <c r="C14" s="150"/>
      <c r="D14" s="39">
        <v>9</v>
      </c>
      <c r="E14" s="112"/>
      <c r="F14" s="112"/>
      <c r="G14" s="112"/>
      <c r="H14" s="112"/>
      <c r="I14" s="112"/>
      <c r="J14" s="112"/>
      <c r="K14" s="94"/>
      <c r="L14" s="91">
        <f t="shared" si="0"/>
        <v>0</v>
      </c>
    </row>
    <row r="15" spans="1:12" s="4" customFormat="1" ht="15" customHeight="1" x14ac:dyDescent="0.2">
      <c r="A15" s="159"/>
      <c r="B15" s="156" t="s">
        <v>203</v>
      </c>
      <c r="C15" s="157"/>
      <c r="D15" s="39">
        <v>10</v>
      </c>
      <c r="E15" s="112"/>
      <c r="F15" s="112"/>
      <c r="G15" s="112"/>
      <c r="H15" s="112"/>
      <c r="I15" s="112"/>
      <c r="J15" s="112"/>
      <c r="K15" s="94"/>
      <c r="L15" s="91">
        <f t="shared" si="0"/>
        <v>0</v>
      </c>
    </row>
    <row r="16" spans="1:12" s="4" customFormat="1" ht="15.75" customHeight="1" x14ac:dyDescent="0.2">
      <c r="A16" s="160"/>
      <c r="B16" s="6" t="s">
        <v>36</v>
      </c>
      <c r="C16" s="6"/>
      <c r="D16" s="39">
        <v>11</v>
      </c>
      <c r="E16" s="86">
        <f t="shared" ref="E16:K16" si="1">SUM(E6:E15)</f>
        <v>179</v>
      </c>
      <c r="F16" s="86">
        <f t="shared" si="1"/>
        <v>138</v>
      </c>
      <c r="G16" s="86">
        <f t="shared" si="1"/>
        <v>1</v>
      </c>
      <c r="H16" s="86">
        <f t="shared" si="1"/>
        <v>137</v>
      </c>
      <c r="I16" s="86">
        <f t="shared" si="1"/>
        <v>59</v>
      </c>
      <c r="J16" s="86">
        <f t="shared" si="1"/>
        <v>42</v>
      </c>
      <c r="K16" s="86">
        <f t="shared" si="1"/>
        <v>13</v>
      </c>
      <c r="L16" s="91">
        <f t="shared" si="0"/>
        <v>41</v>
      </c>
    </row>
    <row r="17" spans="1:12" ht="16.5" customHeight="1" x14ac:dyDescent="0.25">
      <c r="A17" s="158" t="s">
        <v>58</v>
      </c>
      <c r="B17" s="151" t="s">
        <v>31</v>
      </c>
      <c r="C17" s="152"/>
      <c r="D17" s="39">
        <v>12</v>
      </c>
      <c r="E17" s="84">
        <v>7</v>
      </c>
      <c r="F17" s="84">
        <v>5</v>
      </c>
      <c r="G17" s="84"/>
      <c r="H17" s="84">
        <v>6</v>
      </c>
      <c r="I17" s="84">
        <v>4</v>
      </c>
      <c r="J17" s="84">
        <v>1</v>
      </c>
      <c r="K17" s="84"/>
      <c r="L17" s="91">
        <f t="shared" si="0"/>
        <v>2</v>
      </c>
    </row>
    <row r="18" spans="1:12" ht="13.5" customHeight="1" x14ac:dyDescent="0.25">
      <c r="A18" s="159"/>
      <c r="B18" s="96"/>
      <c r="C18" s="97" t="s">
        <v>170</v>
      </c>
      <c r="D18" s="39">
        <v>13</v>
      </c>
      <c r="E18" s="84">
        <v>5</v>
      </c>
      <c r="F18" s="84">
        <v>4</v>
      </c>
      <c r="G18" s="84"/>
      <c r="H18" s="84">
        <v>5</v>
      </c>
      <c r="I18" s="84">
        <v>4</v>
      </c>
      <c r="J18" s="84"/>
      <c r="K18" s="84"/>
      <c r="L18" s="91">
        <f t="shared" si="0"/>
        <v>1</v>
      </c>
    </row>
    <row r="19" spans="1:12" ht="26.25" customHeight="1" x14ac:dyDescent="0.25">
      <c r="A19" s="159"/>
      <c r="B19" s="151" t="s">
        <v>127</v>
      </c>
      <c r="C19" s="152"/>
      <c r="D19" s="39">
        <v>14</v>
      </c>
      <c r="E19" s="84"/>
      <c r="F19" s="84"/>
      <c r="G19" s="84"/>
      <c r="H19" s="84"/>
      <c r="I19" s="84"/>
      <c r="J19" s="84"/>
      <c r="K19" s="84"/>
      <c r="L19" s="91">
        <f t="shared" si="0"/>
        <v>0</v>
      </c>
    </row>
    <row r="20" spans="1:12" ht="18" customHeight="1" x14ac:dyDescent="0.25">
      <c r="A20" s="159"/>
      <c r="B20" s="156" t="s">
        <v>28</v>
      </c>
      <c r="C20" s="157"/>
      <c r="D20" s="39">
        <v>15</v>
      </c>
      <c r="E20" s="84"/>
      <c r="F20" s="84"/>
      <c r="G20" s="84"/>
      <c r="H20" s="84"/>
      <c r="I20" s="84"/>
      <c r="J20" s="84"/>
      <c r="K20" s="84"/>
      <c r="L20" s="91">
        <f t="shared" si="0"/>
        <v>0</v>
      </c>
    </row>
    <row r="21" spans="1:12" ht="24" customHeight="1" x14ac:dyDescent="0.25">
      <c r="A21" s="159"/>
      <c r="B21" s="151" t="s">
        <v>173</v>
      </c>
      <c r="C21" s="152"/>
      <c r="D21" s="39">
        <v>16</v>
      </c>
      <c r="E21" s="84"/>
      <c r="F21" s="84"/>
      <c r="G21" s="84"/>
      <c r="H21" s="84"/>
      <c r="I21" s="84"/>
      <c r="J21" s="84"/>
      <c r="K21" s="84"/>
      <c r="L21" s="91">
        <f t="shared" si="0"/>
        <v>0</v>
      </c>
    </row>
    <row r="22" spans="1:12" ht="17.25" customHeight="1" x14ac:dyDescent="0.25">
      <c r="A22" s="159"/>
      <c r="B22" s="151" t="s">
        <v>34</v>
      </c>
      <c r="C22" s="152"/>
      <c r="D22" s="39">
        <v>17</v>
      </c>
      <c r="E22" s="84"/>
      <c r="F22" s="84"/>
      <c r="G22" s="84"/>
      <c r="H22" s="84"/>
      <c r="I22" s="84"/>
      <c r="J22" s="84"/>
      <c r="K22" s="84"/>
      <c r="L22" s="91">
        <f t="shared" si="0"/>
        <v>0</v>
      </c>
    </row>
    <row r="23" spans="1:12" ht="17.25" customHeight="1" x14ac:dyDescent="0.25">
      <c r="A23" s="159"/>
      <c r="B23" s="151" t="s">
        <v>195</v>
      </c>
      <c r="C23" s="152"/>
      <c r="D23" s="39">
        <v>18</v>
      </c>
      <c r="E23" s="84"/>
      <c r="F23" s="84"/>
      <c r="G23" s="84"/>
      <c r="H23" s="84"/>
      <c r="I23" s="84"/>
      <c r="J23" s="84"/>
      <c r="K23" s="84"/>
      <c r="L23" s="91">
        <f t="shared" si="0"/>
        <v>0</v>
      </c>
    </row>
    <row r="24" spans="1:12" ht="18" customHeight="1" x14ac:dyDescent="0.25">
      <c r="A24" s="159"/>
      <c r="B24" s="151" t="s">
        <v>128</v>
      </c>
      <c r="C24" s="152"/>
      <c r="D24" s="39">
        <v>19</v>
      </c>
      <c r="E24" s="84"/>
      <c r="F24" s="84"/>
      <c r="G24" s="84"/>
      <c r="H24" s="84"/>
      <c r="I24" s="84"/>
      <c r="J24" s="84"/>
      <c r="K24" s="84"/>
      <c r="L24" s="91">
        <f t="shared" si="0"/>
        <v>0</v>
      </c>
    </row>
    <row r="25" spans="1:12" ht="16.5" customHeight="1" x14ac:dyDescent="0.25">
      <c r="A25" s="160"/>
      <c r="B25" s="6" t="s">
        <v>36</v>
      </c>
      <c r="C25" s="6"/>
      <c r="D25" s="39">
        <v>20</v>
      </c>
      <c r="E25" s="94">
        <v>8</v>
      </c>
      <c r="F25" s="94">
        <v>7</v>
      </c>
      <c r="G25" s="94"/>
      <c r="H25" s="94">
        <v>7</v>
      </c>
      <c r="I25" s="94">
        <v>4</v>
      </c>
      <c r="J25" s="94">
        <v>1</v>
      </c>
      <c r="K25" s="94"/>
      <c r="L25" s="91">
        <f t="shared" si="0"/>
        <v>1</v>
      </c>
    </row>
    <row r="26" spans="1:12" ht="18" customHeight="1" x14ac:dyDescent="0.25">
      <c r="A26" s="168" t="s">
        <v>112</v>
      </c>
      <c r="B26" s="151" t="s">
        <v>126</v>
      </c>
      <c r="C26" s="152"/>
      <c r="D26" s="39">
        <v>21</v>
      </c>
      <c r="E26" s="84">
        <v>29</v>
      </c>
      <c r="F26" s="84">
        <v>28</v>
      </c>
      <c r="G26" s="84"/>
      <c r="H26" s="84">
        <v>27</v>
      </c>
      <c r="I26" s="84">
        <v>23</v>
      </c>
      <c r="J26" s="84">
        <v>2</v>
      </c>
      <c r="K26" s="84"/>
      <c r="L26" s="91">
        <f t="shared" si="0"/>
        <v>1</v>
      </c>
    </row>
    <row r="27" spans="1:12" ht="22.5" customHeight="1" x14ac:dyDescent="0.25">
      <c r="A27" s="168"/>
      <c r="B27" s="151" t="s">
        <v>127</v>
      </c>
      <c r="C27" s="152"/>
      <c r="D27" s="39">
        <v>22</v>
      </c>
      <c r="E27" s="84"/>
      <c r="F27" s="84"/>
      <c r="G27" s="84"/>
      <c r="H27" s="84"/>
      <c r="I27" s="84"/>
      <c r="J27" s="84"/>
      <c r="K27" s="84"/>
      <c r="L27" s="91">
        <f t="shared" si="0"/>
        <v>0</v>
      </c>
    </row>
    <row r="28" spans="1:12" ht="15.75" customHeight="1" x14ac:dyDescent="0.25">
      <c r="A28" s="168"/>
      <c r="B28" s="151" t="s">
        <v>31</v>
      </c>
      <c r="C28" s="152"/>
      <c r="D28" s="39">
        <v>23</v>
      </c>
      <c r="E28" s="84">
        <v>205</v>
      </c>
      <c r="F28" s="84">
        <v>180</v>
      </c>
      <c r="G28" s="84">
        <v>1</v>
      </c>
      <c r="H28" s="84">
        <v>163</v>
      </c>
      <c r="I28" s="84">
        <v>138</v>
      </c>
      <c r="J28" s="84">
        <v>42</v>
      </c>
      <c r="K28" s="84"/>
      <c r="L28" s="91">
        <f t="shared" si="0"/>
        <v>25</v>
      </c>
    </row>
    <row r="29" spans="1:12" ht="14.25" customHeight="1" x14ac:dyDescent="0.25">
      <c r="A29" s="168"/>
      <c r="B29" s="95"/>
      <c r="C29" s="97" t="s">
        <v>171</v>
      </c>
      <c r="D29" s="39">
        <v>24</v>
      </c>
      <c r="E29" s="84">
        <v>180</v>
      </c>
      <c r="F29" s="84">
        <v>141</v>
      </c>
      <c r="G29" s="84">
        <v>1</v>
      </c>
      <c r="H29" s="84">
        <v>129</v>
      </c>
      <c r="I29" s="84">
        <v>112</v>
      </c>
      <c r="J29" s="84">
        <v>51</v>
      </c>
      <c r="K29" s="84">
        <v>2</v>
      </c>
      <c r="L29" s="91">
        <f t="shared" si="0"/>
        <v>39</v>
      </c>
    </row>
    <row r="30" spans="1:12" ht="17.25" customHeight="1" x14ac:dyDescent="0.25">
      <c r="A30" s="168"/>
      <c r="B30" s="151" t="s">
        <v>32</v>
      </c>
      <c r="C30" s="152"/>
      <c r="D30" s="39">
        <v>25</v>
      </c>
      <c r="E30" s="84">
        <v>16</v>
      </c>
      <c r="F30" s="84">
        <v>9</v>
      </c>
      <c r="G30" s="84"/>
      <c r="H30" s="84">
        <v>16</v>
      </c>
      <c r="I30" s="84">
        <v>11</v>
      </c>
      <c r="J30" s="84"/>
      <c r="K30" s="84"/>
      <c r="L30" s="91">
        <f t="shared" si="0"/>
        <v>7</v>
      </c>
    </row>
    <row r="31" spans="1:12" ht="18" customHeight="1" x14ac:dyDescent="0.25">
      <c r="A31" s="168"/>
      <c r="B31" s="95"/>
      <c r="C31" s="97" t="s">
        <v>172</v>
      </c>
      <c r="D31" s="39">
        <v>26</v>
      </c>
      <c r="E31" s="84">
        <v>14</v>
      </c>
      <c r="F31" s="84">
        <v>11</v>
      </c>
      <c r="G31" s="84"/>
      <c r="H31" s="84">
        <v>10</v>
      </c>
      <c r="I31" s="84">
        <v>7</v>
      </c>
      <c r="J31" s="84">
        <v>4</v>
      </c>
      <c r="K31" s="84"/>
      <c r="L31" s="91">
        <f t="shared" si="0"/>
        <v>3</v>
      </c>
    </row>
    <row r="32" spans="1:12" ht="18" customHeight="1" x14ac:dyDescent="0.25">
      <c r="A32" s="168"/>
      <c r="B32" s="151" t="s">
        <v>33</v>
      </c>
      <c r="C32" s="152"/>
      <c r="D32" s="39">
        <v>27</v>
      </c>
      <c r="E32" s="84">
        <v>1</v>
      </c>
      <c r="F32" s="84"/>
      <c r="G32" s="84"/>
      <c r="H32" s="84">
        <v>1</v>
      </c>
      <c r="I32" s="84">
        <v>1</v>
      </c>
      <c r="J32" s="84"/>
      <c r="K32" s="84"/>
      <c r="L32" s="91">
        <f t="shared" si="0"/>
        <v>1</v>
      </c>
    </row>
    <row r="33" spans="1:12" ht="26.25" customHeight="1" x14ac:dyDescent="0.25">
      <c r="A33" s="168"/>
      <c r="B33" s="151" t="s">
        <v>174</v>
      </c>
      <c r="C33" s="152"/>
      <c r="D33" s="39">
        <v>28</v>
      </c>
      <c r="E33" s="84">
        <v>2</v>
      </c>
      <c r="F33" s="84">
        <v>2</v>
      </c>
      <c r="G33" s="84"/>
      <c r="H33" s="84"/>
      <c r="I33" s="84"/>
      <c r="J33" s="84">
        <v>2</v>
      </c>
      <c r="K33" s="84"/>
      <c r="L33" s="91">
        <f t="shared" si="0"/>
        <v>0</v>
      </c>
    </row>
    <row r="34" spans="1:12" ht="18" customHeight="1" x14ac:dyDescent="0.25">
      <c r="A34" s="168"/>
      <c r="B34" s="151" t="s">
        <v>34</v>
      </c>
      <c r="C34" s="152"/>
      <c r="D34" s="39">
        <v>29</v>
      </c>
      <c r="E34" s="84"/>
      <c r="F34" s="84"/>
      <c r="G34" s="84"/>
      <c r="H34" s="84"/>
      <c r="I34" s="84"/>
      <c r="J34" s="84"/>
      <c r="K34" s="84"/>
      <c r="L34" s="91">
        <f t="shared" si="0"/>
        <v>0</v>
      </c>
    </row>
    <row r="35" spans="1:12" ht="18" customHeight="1" x14ac:dyDescent="0.25">
      <c r="A35" s="168"/>
      <c r="B35" s="151" t="s">
        <v>195</v>
      </c>
      <c r="C35" s="152"/>
      <c r="D35" s="39">
        <v>30</v>
      </c>
      <c r="E35" s="84"/>
      <c r="F35" s="84"/>
      <c r="G35" s="84"/>
      <c r="H35" s="84"/>
      <c r="I35" s="84"/>
      <c r="J35" s="84"/>
      <c r="K35" s="84"/>
      <c r="L35" s="91">
        <f t="shared" si="0"/>
        <v>0</v>
      </c>
    </row>
    <row r="36" spans="1:12" ht="18" customHeight="1" x14ac:dyDescent="0.25">
      <c r="A36" s="168"/>
      <c r="B36" s="161" t="s">
        <v>130</v>
      </c>
      <c r="C36" s="162"/>
      <c r="D36" s="39">
        <v>31</v>
      </c>
      <c r="E36" s="84"/>
      <c r="F36" s="84"/>
      <c r="G36" s="84"/>
      <c r="H36" s="84"/>
      <c r="I36" s="84"/>
      <c r="J36" s="84"/>
      <c r="K36" s="84"/>
      <c r="L36" s="91">
        <f t="shared" si="0"/>
        <v>0</v>
      </c>
    </row>
    <row r="37" spans="1:12" ht="26.25" customHeight="1" x14ac:dyDescent="0.25">
      <c r="A37" s="168"/>
      <c r="B37" s="161" t="s">
        <v>35</v>
      </c>
      <c r="C37" s="162"/>
      <c r="D37" s="39">
        <v>32</v>
      </c>
      <c r="E37" s="84">
        <v>17</v>
      </c>
      <c r="F37" s="84">
        <v>16</v>
      </c>
      <c r="G37" s="84"/>
      <c r="H37" s="84">
        <v>16</v>
      </c>
      <c r="I37" s="84">
        <v>11</v>
      </c>
      <c r="J37" s="84">
        <v>1</v>
      </c>
      <c r="K37" s="84"/>
      <c r="L37" s="91">
        <f t="shared" si="0"/>
        <v>1</v>
      </c>
    </row>
    <row r="38" spans="1:12" ht="40.5" customHeight="1" x14ac:dyDescent="0.25">
      <c r="A38" s="168"/>
      <c r="B38" s="151" t="s">
        <v>140</v>
      </c>
      <c r="C38" s="152"/>
      <c r="D38" s="39">
        <v>33</v>
      </c>
      <c r="E38" s="84"/>
      <c r="F38" s="84"/>
      <c r="G38" s="84"/>
      <c r="H38" s="84"/>
      <c r="I38" s="84"/>
      <c r="J38" s="84"/>
      <c r="K38" s="84"/>
      <c r="L38" s="91">
        <f t="shared" si="0"/>
        <v>0</v>
      </c>
    </row>
    <row r="39" spans="1:12" ht="18" customHeight="1" x14ac:dyDescent="0.25">
      <c r="A39" s="168"/>
      <c r="B39" s="151" t="s">
        <v>210</v>
      </c>
      <c r="C39" s="152"/>
      <c r="D39" s="39">
        <v>34</v>
      </c>
      <c r="E39" s="84"/>
      <c r="F39" s="84"/>
      <c r="G39" s="84"/>
      <c r="H39" s="84"/>
      <c r="I39" s="84"/>
      <c r="J39" s="84"/>
      <c r="K39" s="84"/>
      <c r="L39" s="91">
        <f t="shared" si="0"/>
        <v>0</v>
      </c>
    </row>
    <row r="40" spans="1:12" ht="15.75" customHeight="1" x14ac:dyDescent="0.25">
      <c r="A40" s="168"/>
      <c r="B40" s="6" t="s">
        <v>36</v>
      </c>
      <c r="C40" s="6"/>
      <c r="D40" s="39">
        <v>35</v>
      </c>
      <c r="E40" s="94">
        <v>315</v>
      </c>
      <c r="F40" s="94">
        <v>266</v>
      </c>
      <c r="G40" s="94">
        <v>2</v>
      </c>
      <c r="H40" s="94">
        <v>213</v>
      </c>
      <c r="I40" s="94">
        <v>154</v>
      </c>
      <c r="J40" s="94">
        <v>102</v>
      </c>
      <c r="K40" s="94">
        <v>2</v>
      </c>
      <c r="L40" s="91">
        <f t="shared" si="0"/>
        <v>49</v>
      </c>
    </row>
    <row r="41" spans="1:12" ht="18.75" customHeight="1" x14ac:dyDescent="0.25">
      <c r="A41" s="171" t="s">
        <v>43</v>
      </c>
      <c r="B41" s="166" t="s">
        <v>44</v>
      </c>
      <c r="C41" s="166"/>
      <c r="D41" s="39">
        <v>36</v>
      </c>
      <c r="E41" s="84">
        <v>160</v>
      </c>
      <c r="F41" s="84">
        <v>160</v>
      </c>
      <c r="G41" s="84"/>
      <c r="H41" s="84">
        <v>154</v>
      </c>
      <c r="I41" s="84" t="s">
        <v>206</v>
      </c>
      <c r="J41" s="84">
        <v>6</v>
      </c>
      <c r="K41" s="84"/>
      <c r="L41" s="91">
        <f t="shared" si="0"/>
        <v>0</v>
      </c>
    </row>
    <row r="42" spans="1:12" ht="16.5" customHeight="1" x14ac:dyDescent="0.25">
      <c r="A42" s="171"/>
      <c r="B42" s="163" t="s">
        <v>47</v>
      </c>
      <c r="C42" s="164"/>
      <c r="D42" s="39">
        <v>37</v>
      </c>
      <c r="E42" s="84">
        <v>3</v>
      </c>
      <c r="F42" s="84">
        <v>3</v>
      </c>
      <c r="G42" s="84"/>
      <c r="H42" s="84">
        <v>3</v>
      </c>
      <c r="I42" s="84" t="s">
        <v>206</v>
      </c>
      <c r="J42" s="84"/>
      <c r="K42" s="84"/>
      <c r="L42" s="91">
        <f t="shared" si="0"/>
        <v>0</v>
      </c>
    </row>
    <row r="43" spans="1:12" ht="26.25" customHeight="1" x14ac:dyDescent="0.25">
      <c r="A43" s="171"/>
      <c r="B43" s="167" t="s">
        <v>42</v>
      </c>
      <c r="C43" s="167"/>
      <c r="D43" s="39">
        <v>38</v>
      </c>
      <c r="E43" s="84">
        <v>2</v>
      </c>
      <c r="F43" s="84">
        <v>2</v>
      </c>
      <c r="G43" s="84"/>
      <c r="H43" s="84">
        <v>2</v>
      </c>
      <c r="I43" s="84">
        <v>1</v>
      </c>
      <c r="J43" s="84"/>
      <c r="K43" s="84"/>
      <c r="L43" s="91">
        <f t="shared" si="0"/>
        <v>0</v>
      </c>
    </row>
    <row r="44" spans="1:12" ht="15.75" customHeight="1" x14ac:dyDescent="0.25">
      <c r="A44" s="171"/>
      <c r="B44" s="169" t="s">
        <v>195</v>
      </c>
      <c r="C44" s="170"/>
      <c r="D44" s="39">
        <v>39</v>
      </c>
      <c r="E44" s="84"/>
      <c r="F44" s="84"/>
      <c r="G44" s="84"/>
      <c r="H44" s="84"/>
      <c r="I44" s="84"/>
      <c r="J44" s="84"/>
      <c r="K44" s="84"/>
      <c r="L44" s="91">
        <f t="shared" si="0"/>
        <v>0</v>
      </c>
    </row>
    <row r="45" spans="1:12" ht="17.25" customHeight="1" x14ac:dyDescent="0.25">
      <c r="A45" s="171"/>
      <c r="B45" s="6" t="s">
        <v>36</v>
      </c>
      <c r="C45" s="70"/>
      <c r="D45" s="39">
        <v>40</v>
      </c>
      <c r="E45" s="84">
        <f>E41+E43+E44</f>
        <v>162</v>
      </c>
      <c r="F45" s="84">
        <f>F41+F43+F44</f>
        <v>162</v>
      </c>
      <c r="G45" s="84">
        <f>G41+G43+G44</f>
        <v>0</v>
      </c>
      <c r="H45" s="84">
        <f>H41+H43+H44</f>
        <v>156</v>
      </c>
      <c r="I45" s="84">
        <f>I43+I44</f>
        <v>1</v>
      </c>
      <c r="J45" s="84">
        <f>J41+J43+J44</f>
        <v>6</v>
      </c>
      <c r="K45" s="84">
        <f>K41+K43+K44</f>
        <v>0</v>
      </c>
      <c r="L45" s="91">
        <f t="shared" si="0"/>
        <v>0</v>
      </c>
    </row>
    <row r="46" spans="1:12" x14ac:dyDescent="0.25">
      <c r="A46" s="165" t="s">
        <v>196</v>
      </c>
      <c r="B46" s="165"/>
      <c r="C46" s="165"/>
      <c r="D46" s="39">
        <v>41</v>
      </c>
      <c r="E46" s="84">
        <f t="shared" ref="E46:K46" si="2">E16+E25+E40+E45</f>
        <v>664</v>
      </c>
      <c r="F46" s="84">
        <f t="shared" si="2"/>
        <v>573</v>
      </c>
      <c r="G46" s="84">
        <f t="shared" si="2"/>
        <v>3</v>
      </c>
      <c r="H46" s="84">
        <f t="shared" si="2"/>
        <v>513</v>
      </c>
      <c r="I46" s="84">
        <f t="shared" si="2"/>
        <v>218</v>
      </c>
      <c r="J46" s="84">
        <f t="shared" si="2"/>
        <v>151</v>
      </c>
      <c r="K46" s="84">
        <f t="shared" si="2"/>
        <v>15</v>
      </c>
      <c r="L46" s="91">
        <f t="shared" si="0"/>
        <v>91</v>
      </c>
    </row>
    <row r="47" spans="1:12" x14ac:dyDescent="0.25">
      <c r="A47" s="41"/>
      <c r="B47" s="42"/>
      <c r="C47" s="42"/>
    </row>
  </sheetData>
  <mergeCells count="47">
    <mergeCell ref="A41:A45"/>
    <mergeCell ref="A1:J1"/>
    <mergeCell ref="D2:D4"/>
    <mergeCell ref="A2:C4"/>
    <mergeCell ref="E2:G2"/>
    <mergeCell ref="F3:G3"/>
    <mergeCell ref="E3:E4"/>
    <mergeCell ref="J2:K3"/>
    <mergeCell ref="H2:I3"/>
    <mergeCell ref="B19:C19"/>
    <mergeCell ref="A46:C46"/>
    <mergeCell ref="B41:C41"/>
    <mergeCell ref="B39:C39"/>
    <mergeCell ref="B43:C43"/>
    <mergeCell ref="A26:A40"/>
    <mergeCell ref="B30:C30"/>
    <mergeCell ref="B32:C32"/>
    <mergeCell ref="B27:C27"/>
    <mergeCell ref="B38:C38"/>
    <mergeCell ref="B44:C44"/>
    <mergeCell ref="B20:C20"/>
    <mergeCell ref="A17:A25"/>
    <mergeCell ref="B26:C26"/>
    <mergeCell ref="B28:C28"/>
    <mergeCell ref="B22:C22"/>
    <mergeCell ref="B24:C24"/>
    <mergeCell ref="B23:C23"/>
    <mergeCell ref="B34:C34"/>
    <mergeCell ref="B36:C36"/>
    <mergeCell ref="B37:C37"/>
    <mergeCell ref="B42:C42"/>
    <mergeCell ref="B13:C13"/>
    <mergeCell ref="B9:C9"/>
    <mergeCell ref="B11:C11"/>
    <mergeCell ref="B33:C33"/>
    <mergeCell ref="B21:C21"/>
    <mergeCell ref="B12:C12"/>
    <mergeCell ref="B14:C14"/>
    <mergeCell ref="B35:C35"/>
    <mergeCell ref="A5:C5"/>
    <mergeCell ref="B15:C15"/>
    <mergeCell ref="B10:C10"/>
    <mergeCell ref="A6:A16"/>
    <mergeCell ref="B17:C17"/>
    <mergeCell ref="B6:C6"/>
    <mergeCell ref="B7:C7"/>
    <mergeCell ref="B8:C8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&amp;R2&amp;C&amp;R2&amp;LF0188E9D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sqref="A1:D1"/>
    </sheetView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 x14ac:dyDescent="0.25">
      <c r="A1" s="188" t="s">
        <v>138</v>
      </c>
      <c r="B1" s="188"/>
      <c r="C1" s="188"/>
      <c r="D1" s="188"/>
      <c r="E1" s="40"/>
      <c r="F1" s="44"/>
    </row>
    <row r="2" spans="1:7" ht="22.5" customHeight="1" x14ac:dyDescent="0.2">
      <c r="A2" s="216" t="s">
        <v>4</v>
      </c>
      <c r="B2" s="216"/>
      <c r="C2" s="216"/>
      <c r="D2" s="216"/>
      <c r="E2" s="216"/>
      <c r="F2" s="8" t="s">
        <v>37</v>
      </c>
      <c r="G2" s="8" t="s">
        <v>5</v>
      </c>
    </row>
    <row r="3" spans="1:7" ht="17.25" customHeight="1" x14ac:dyDescent="0.2">
      <c r="A3" s="224" t="s">
        <v>41</v>
      </c>
      <c r="B3" s="223" t="s">
        <v>197</v>
      </c>
      <c r="C3" s="223"/>
      <c r="D3" s="223"/>
      <c r="E3" s="223"/>
      <c r="F3" s="69">
        <v>1</v>
      </c>
      <c r="G3" s="84">
        <v>6</v>
      </c>
    </row>
    <row r="4" spans="1:7" ht="17.25" customHeight="1" x14ac:dyDescent="0.2">
      <c r="A4" s="225"/>
      <c r="B4" s="47"/>
      <c r="C4" s="227" t="s">
        <v>11</v>
      </c>
      <c r="D4" s="227"/>
      <c r="E4" s="228"/>
      <c r="F4" s="69">
        <v>2</v>
      </c>
      <c r="G4" s="84">
        <v>4</v>
      </c>
    </row>
    <row r="5" spans="1:7" ht="17.25" customHeight="1" x14ac:dyDescent="0.2">
      <c r="A5" s="225"/>
      <c r="B5" s="220" t="s">
        <v>71</v>
      </c>
      <c r="C5" s="221"/>
      <c r="D5" s="221"/>
      <c r="E5" s="222"/>
      <c r="F5" s="69">
        <v>3</v>
      </c>
      <c r="G5" s="84">
        <v>31</v>
      </c>
    </row>
    <row r="6" spans="1:7" ht="17.25" customHeight="1" x14ac:dyDescent="0.2">
      <c r="A6" s="225"/>
      <c r="B6" s="209" t="s">
        <v>66</v>
      </c>
      <c r="C6" s="196" t="s">
        <v>67</v>
      </c>
      <c r="D6" s="196"/>
      <c r="E6" s="196"/>
      <c r="F6" s="69">
        <v>4</v>
      </c>
      <c r="G6" s="84">
        <v>5</v>
      </c>
    </row>
    <row r="7" spans="1:7" ht="25.5" customHeight="1" x14ac:dyDescent="0.2">
      <c r="A7" s="225"/>
      <c r="B7" s="210"/>
      <c r="C7" s="196" t="s">
        <v>68</v>
      </c>
      <c r="D7" s="196"/>
      <c r="E7" s="196"/>
      <c r="F7" s="69">
        <v>5</v>
      </c>
      <c r="G7" s="84"/>
    </row>
    <row r="8" spans="1:7" ht="18.75" customHeight="1" x14ac:dyDescent="0.2">
      <c r="A8" s="225"/>
      <c r="B8" s="210"/>
      <c r="C8" s="209" t="s">
        <v>69</v>
      </c>
      <c r="D8" s="196" t="s">
        <v>70</v>
      </c>
      <c r="E8" s="196"/>
      <c r="F8" s="69">
        <v>6</v>
      </c>
      <c r="G8" s="84">
        <v>8</v>
      </c>
    </row>
    <row r="9" spans="1:7" ht="18.75" customHeight="1" x14ac:dyDescent="0.2">
      <c r="A9" s="225"/>
      <c r="B9" s="210"/>
      <c r="C9" s="209"/>
      <c r="D9" s="196" t="s">
        <v>56</v>
      </c>
      <c r="E9" s="196"/>
      <c r="F9" s="69">
        <v>7</v>
      </c>
      <c r="G9" s="84">
        <v>8</v>
      </c>
    </row>
    <row r="10" spans="1:7" ht="18.75" customHeight="1" x14ac:dyDescent="0.2">
      <c r="A10" s="225"/>
      <c r="B10" s="210"/>
      <c r="C10" s="209"/>
      <c r="D10" s="196" t="s">
        <v>57</v>
      </c>
      <c r="E10" s="196"/>
      <c r="F10" s="69">
        <v>8</v>
      </c>
      <c r="G10" s="84">
        <v>5</v>
      </c>
    </row>
    <row r="11" spans="1:7" ht="18.75" customHeight="1" x14ac:dyDescent="0.2">
      <c r="A11" s="225"/>
      <c r="B11" s="211" t="s">
        <v>72</v>
      </c>
      <c r="C11" s="211"/>
      <c r="D11" s="211"/>
      <c r="E11" s="68" t="s">
        <v>73</v>
      </c>
      <c r="F11" s="69">
        <v>9</v>
      </c>
      <c r="G11" s="84"/>
    </row>
    <row r="12" spans="1:7" ht="19.5" customHeight="1" x14ac:dyDescent="0.2">
      <c r="A12" s="225"/>
      <c r="B12" s="211"/>
      <c r="C12" s="211"/>
      <c r="D12" s="211"/>
      <c r="E12" s="68" t="s">
        <v>74</v>
      </c>
      <c r="F12" s="69">
        <v>10</v>
      </c>
      <c r="G12" s="84"/>
    </row>
    <row r="13" spans="1:7" ht="26.25" customHeight="1" x14ac:dyDescent="0.2">
      <c r="A13" s="225"/>
      <c r="B13" s="208" t="s">
        <v>75</v>
      </c>
      <c r="C13" s="229" t="s">
        <v>76</v>
      </c>
      <c r="D13" s="230"/>
      <c r="E13" s="231"/>
      <c r="F13" s="69">
        <v>11</v>
      </c>
      <c r="G13" s="84"/>
    </row>
    <row r="14" spans="1:7" ht="12" customHeight="1" x14ac:dyDescent="0.2">
      <c r="A14" s="225"/>
      <c r="B14" s="208"/>
      <c r="C14" s="196" t="s">
        <v>77</v>
      </c>
      <c r="D14" s="196"/>
      <c r="E14" s="196"/>
      <c r="F14" s="69">
        <v>12</v>
      </c>
      <c r="G14" s="84">
        <v>34</v>
      </c>
    </row>
    <row r="15" spans="1:7" ht="12" customHeight="1" x14ac:dyDescent="0.2">
      <c r="A15" s="225"/>
      <c r="B15" s="208"/>
      <c r="C15" s="196" t="s">
        <v>83</v>
      </c>
      <c r="D15" s="196"/>
      <c r="E15" s="196"/>
      <c r="F15" s="69">
        <v>13</v>
      </c>
      <c r="G15" s="84">
        <v>1</v>
      </c>
    </row>
    <row r="16" spans="1:7" ht="12" customHeight="1" x14ac:dyDescent="0.2">
      <c r="A16" s="225"/>
      <c r="B16" s="208"/>
      <c r="C16" s="212" t="s">
        <v>78</v>
      </c>
      <c r="D16" s="212"/>
      <c r="E16" s="212"/>
      <c r="F16" s="69">
        <v>14</v>
      </c>
      <c r="G16" s="84">
        <v>1</v>
      </c>
    </row>
    <row r="17" spans="1:7" ht="12" customHeight="1" x14ac:dyDescent="0.2">
      <c r="A17" s="225"/>
      <c r="B17" s="208"/>
      <c r="C17" s="212" t="s">
        <v>79</v>
      </c>
      <c r="D17" s="212"/>
      <c r="E17" s="212"/>
      <c r="F17" s="69">
        <v>15</v>
      </c>
      <c r="G17" s="84">
        <v>3</v>
      </c>
    </row>
    <row r="18" spans="1:7" ht="12" customHeight="1" x14ac:dyDescent="0.2">
      <c r="A18" s="225"/>
      <c r="B18" s="208"/>
      <c r="C18" s="196" t="s">
        <v>80</v>
      </c>
      <c r="D18" s="196"/>
      <c r="E18" s="196"/>
      <c r="F18" s="69">
        <v>16</v>
      </c>
      <c r="G18" s="84">
        <v>7</v>
      </c>
    </row>
    <row r="19" spans="1:7" ht="12" customHeight="1" x14ac:dyDescent="0.2">
      <c r="A19" s="225"/>
      <c r="B19" s="208"/>
      <c r="C19" s="196" t="s">
        <v>81</v>
      </c>
      <c r="D19" s="196"/>
      <c r="E19" s="196"/>
      <c r="F19" s="69">
        <v>17</v>
      </c>
      <c r="G19" s="84">
        <v>2</v>
      </c>
    </row>
    <row r="20" spans="1:7" ht="12" customHeight="1" x14ac:dyDescent="0.2">
      <c r="A20" s="225"/>
      <c r="B20" s="208"/>
      <c r="C20" s="212" t="s">
        <v>82</v>
      </c>
      <c r="D20" s="212"/>
      <c r="E20" s="212"/>
      <c r="F20" s="69">
        <v>18</v>
      </c>
      <c r="G20" s="84">
        <v>187</v>
      </c>
    </row>
    <row r="21" spans="1:7" ht="12" customHeight="1" x14ac:dyDescent="0.2">
      <c r="A21" s="225"/>
      <c r="B21" s="213" t="s">
        <v>91</v>
      </c>
      <c r="C21" s="50" t="s">
        <v>84</v>
      </c>
      <c r="D21" s="51"/>
      <c r="E21" s="52"/>
      <c r="F21" s="69">
        <v>19</v>
      </c>
      <c r="G21" s="84">
        <v>19</v>
      </c>
    </row>
    <row r="22" spans="1:7" ht="12" customHeight="1" x14ac:dyDescent="0.2">
      <c r="A22" s="225"/>
      <c r="B22" s="214"/>
      <c r="C22" s="53" t="s">
        <v>85</v>
      </c>
      <c r="D22" s="54"/>
      <c r="E22" s="55"/>
      <c r="F22" s="69">
        <v>20</v>
      </c>
      <c r="G22" s="84">
        <v>9</v>
      </c>
    </row>
    <row r="23" spans="1:7" ht="12" customHeight="1" x14ac:dyDescent="0.2">
      <c r="A23" s="225"/>
      <c r="B23" s="214"/>
      <c r="C23" s="50" t="s">
        <v>86</v>
      </c>
      <c r="D23" s="51"/>
      <c r="E23" s="52"/>
      <c r="F23" s="69">
        <v>21</v>
      </c>
      <c r="G23" s="84">
        <v>7</v>
      </c>
    </row>
    <row r="24" spans="1:7" ht="12" customHeight="1" x14ac:dyDescent="0.2">
      <c r="A24" s="225"/>
      <c r="B24" s="214"/>
      <c r="C24" s="53" t="s">
        <v>87</v>
      </c>
      <c r="D24" s="54"/>
      <c r="E24" s="55"/>
      <c r="F24" s="69">
        <v>22</v>
      </c>
      <c r="G24" s="84">
        <v>5</v>
      </c>
    </row>
    <row r="25" spans="1:7" ht="12" customHeight="1" x14ac:dyDescent="0.2">
      <c r="A25" s="225"/>
      <c r="B25" s="214"/>
      <c r="C25" s="53" t="s">
        <v>88</v>
      </c>
      <c r="D25" s="54"/>
      <c r="E25" s="55"/>
      <c r="F25" s="69">
        <v>23</v>
      </c>
      <c r="G25" s="84">
        <v>1</v>
      </c>
    </row>
    <row r="26" spans="1:7" ht="12" customHeight="1" x14ac:dyDescent="0.2">
      <c r="A26" s="225"/>
      <c r="B26" s="214"/>
      <c r="C26" s="48" t="s">
        <v>89</v>
      </c>
      <c r="D26" s="49"/>
      <c r="E26" s="49"/>
      <c r="F26" s="69">
        <v>24</v>
      </c>
      <c r="G26" s="84"/>
    </row>
    <row r="27" spans="1:7" ht="12" customHeight="1" x14ac:dyDescent="0.2">
      <c r="A27" s="226"/>
      <c r="B27" s="215"/>
      <c r="C27" s="56" t="s">
        <v>90</v>
      </c>
      <c r="D27" s="57"/>
      <c r="E27" s="58"/>
      <c r="F27" s="69">
        <v>25</v>
      </c>
      <c r="G27" s="84"/>
    </row>
    <row r="28" spans="1:7" ht="12.75" customHeight="1" x14ac:dyDescent="0.2">
      <c r="A28" s="179" t="s">
        <v>58</v>
      </c>
      <c r="B28" s="182" t="s">
        <v>197</v>
      </c>
      <c r="C28" s="183"/>
      <c r="D28" s="183"/>
      <c r="E28" s="184"/>
      <c r="F28" s="69">
        <v>26</v>
      </c>
      <c r="G28" s="86"/>
    </row>
    <row r="29" spans="1:7" ht="27" customHeight="1" x14ac:dyDescent="0.2">
      <c r="A29" s="180"/>
      <c r="B29" s="217" t="s">
        <v>48</v>
      </c>
      <c r="C29" s="218"/>
      <c r="D29" s="218"/>
      <c r="E29" s="219"/>
      <c r="F29" s="69">
        <v>27</v>
      </c>
      <c r="G29" s="84"/>
    </row>
    <row r="30" spans="1:7" ht="12" customHeight="1" x14ac:dyDescent="0.2">
      <c r="A30" s="180"/>
      <c r="B30" s="190" t="s">
        <v>63</v>
      </c>
      <c r="C30" s="232" t="s">
        <v>49</v>
      </c>
      <c r="D30" s="233"/>
      <c r="E30" s="234"/>
      <c r="F30" s="69">
        <v>28</v>
      </c>
      <c r="G30" s="84"/>
    </row>
    <row r="31" spans="1:7" ht="12" customHeight="1" x14ac:dyDescent="0.2">
      <c r="A31" s="180"/>
      <c r="B31" s="190"/>
      <c r="C31" s="191" t="s">
        <v>50</v>
      </c>
      <c r="D31" s="192" t="s">
        <v>51</v>
      </c>
      <c r="E31" s="193"/>
      <c r="F31" s="69">
        <v>29</v>
      </c>
      <c r="G31" s="84"/>
    </row>
    <row r="32" spans="1:7" ht="12" customHeight="1" x14ac:dyDescent="0.2">
      <c r="A32" s="180"/>
      <c r="B32" s="190"/>
      <c r="C32" s="191"/>
      <c r="D32" s="192" t="s">
        <v>52</v>
      </c>
      <c r="E32" s="193"/>
      <c r="F32" s="69">
        <v>30</v>
      </c>
      <c r="G32" s="84"/>
    </row>
    <row r="33" spans="1:9" ht="12" customHeight="1" x14ac:dyDescent="0.2">
      <c r="A33" s="180"/>
      <c r="B33" s="190"/>
      <c r="C33" s="192" t="s">
        <v>53</v>
      </c>
      <c r="D33" s="197"/>
      <c r="E33" s="193"/>
      <c r="F33" s="69">
        <v>31</v>
      </c>
      <c r="G33" s="84"/>
    </row>
    <row r="34" spans="1:9" ht="12" customHeight="1" x14ac:dyDescent="0.2">
      <c r="A34" s="180"/>
      <c r="B34" s="190"/>
      <c r="C34" s="192" t="s">
        <v>54</v>
      </c>
      <c r="D34" s="197"/>
      <c r="E34" s="193"/>
      <c r="F34" s="69">
        <v>32</v>
      </c>
      <c r="G34" s="84"/>
    </row>
    <row r="35" spans="1:9" ht="12" customHeight="1" x14ac:dyDescent="0.2">
      <c r="A35" s="180"/>
      <c r="B35" s="190" t="s">
        <v>64</v>
      </c>
      <c r="C35" s="192" t="s">
        <v>55</v>
      </c>
      <c r="D35" s="197"/>
      <c r="E35" s="193"/>
      <c r="F35" s="69">
        <v>33</v>
      </c>
      <c r="G35" s="84"/>
    </row>
    <row r="36" spans="1:9" ht="12" customHeight="1" x14ac:dyDescent="0.2">
      <c r="A36" s="180"/>
      <c r="B36" s="190"/>
      <c r="C36" s="192" t="s">
        <v>56</v>
      </c>
      <c r="D36" s="197"/>
      <c r="E36" s="193"/>
      <c r="F36" s="69">
        <v>34</v>
      </c>
      <c r="G36" s="84"/>
    </row>
    <row r="37" spans="1:9" ht="12" customHeight="1" x14ac:dyDescent="0.2">
      <c r="A37" s="180"/>
      <c r="B37" s="190"/>
      <c r="C37" s="192" t="s">
        <v>57</v>
      </c>
      <c r="D37" s="197"/>
      <c r="E37" s="193"/>
      <c r="F37" s="69">
        <v>35</v>
      </c>
      <c r="G37" s="84"/>
    </row>
    <row r="38" spans="1:9" ht="12" customHeight="1" x14ac:dyDescent="0.2">
      <c r="A38" s="180"/>
      <c r="B38" s="198" t="s">
        <v>65</v>
      </c>
      <c r="C38" s="199"/>
      <c r="D38" s="199"/>
      <c r="E38" s="200"/>
      <c r="F38" s="69">
        <v>36</v>
      </c>
      <c r="G38" s="84"/>
    </row>
    <row r="39" spans="1:9" ht="12" customHeight="1" x14ac:dyDescent="0.2">
      <c r="A39" s="180"/>
      <c r="B39" s="201" t="s">
        <v>131</v>
      </c>
      <c r="C39" s="204" t="s">
        <v>132</v>
      </c>
      <c r="D39" s="205"/>
      <c r="E39" s="206"/>
      <c r="F39" s="69">
        <v>37</v>
      </c>
      <c r="G39" s="84"/>
    </row>
    <row r="40" spans="1:9" ht="12" customHeight="1" x14ac:dyDescent="0.2">
      <c r="A40" s="180"/>
      <c r="B40" s="202"/>
      <c r="C40" s="204" t="s">
        <v>133</v>
      </c>
      <c r="D40" s="205"/>
      <c r="E40" s="206"/>
      <c r="F40" s="69">
        <v>38</v>
      </c>
      <c r="G40" s="84"/>
    </row>
    <row r="41" spans="1:9" ht="12" customHeight="1" x14ac:dyDescent="0.2">
      <c r="A41" s="180"/>
      <c r="B41" s="202"/>
      <c r="C41" s="204" t="s">
        <v>134</v>
      </c>
      <c r="D41" s="205"/>
      <c r="E41" s="206"/>
      <c r="F41" s="69">
        <v>39</v>
      </c>
      <c r="G41" s="84"/>
    </row>
    <row r="42" spans="1:9" ht="12" customHeight="1" x14ac:dyDescent="0.2">
      <c r="A42" s="180"/>
      <c r="B42" s="202"/>
      <c r="C42" s="204" t="s">
        <v>135</v>
      </c>
      <c r="D42" s="205"/>
      <c r="E42" s="206"/>
      <c r="F42" s="69">
        <v>40</v>
      </c>
      <c r="G42" s="84"/>
    </row>
    <row r="43" spans="1:9" ht="12" customHeight="1" x14ac:dyDescent="0.2">
      <c r="A43" s="181"/>
      <c r="B43" s="203"/>
      <c r="C43" s="204" t="s">
        <v>175</v>
      </c>
      <c r="D43" s="205"/>
      <c r="E43" s="206"/>
      <c r="F43" s="69">
        <v>41</v>
      </c>
      <c r="G43" s="84"/>
    </row>
    <row r="44" spans="1:9" ht="12.75" customHeight="1" x14ac:dyDescent="0.2">
      <c r="A44" s="185" t="s">
        <v>59</v>
      </c>
      <c r="B44" s="182" t="s">
        <v>197</v>
      </c>
      <c r="C44" s="183"/>
      <c r="D44" s="183"/>
      <c r="E44" s="184"/>
      <c r="F44" s="69">
        <v>42</v>
      </c>
      <c r="G44" s="94">
        <v>2</v>
      </c>
      <c r="I44" s="93"/>
    </row>
    <row r="45" spans="1:9" ht="27" customHeight="1" x14ac:dyDescent="0.2">
      <c r="A45" s="186"/>
      <c r="B45" s="207" t="s">
        <v>48</v>
      </c>
      <c r="C45" s="207"/>
      <c r="D45" s="207"/>
      <c r="E45" s="207"/>
      <c r="F45" s="69">
        <v>43</v>
      </c>
      <c r="G45" s="84">
        <v>26</v>
      </c>
    </row>
    <row r="46" spans="1:9" ht="12" customHeight="1" x14ac:dyDescent="0.2">
      <c r="A46" s="186"/>
      <c r="B46" s="190" t="s">
        <v>63</v>
      </c>
      <c r="C46" s="194" t="s">
        <v>49</v>
      </c>
      <c r="D46" s="194"/>
      <c r="E46" s="194"/>
      <c r="F46" s="69">
        <v>44</v>
      </c>
      <c r="G46" s="84">
        <v>8</v>
      </c>
    </row>
    <row r="47" spans="1:9" ht="12" customHeight="1" x14ac:dyDescent="0.2">
      <c r="A47" s="186"/>
      <c r="B47" s="190"/>
      <c r="C47" s="191" t="s">
        <v>50</v>
      </c>
      <c r="D47" s="195" t="s">
        <v>51</v>
      </c>
      <c r="E47" s="195"/>
      <c r="F47" s="69">
        <v>45</v>
      </c>
      <c r="G47" s="106"/>
    </row>
    <row r="48" spans="1:9" ht="12" customHeight="1" x14ac:dyDescent="0.2">
      <c r="A48" s="186"/>
      <c r="B48" s="190"/>
      <c r="C48" s="191"/>
      <c r="D48" s="195" t="s">
        <v>52</v>
      </c>
      <c r="E48" s="195"/>
      <c r="F48" s="69">
        <v>46</v>
      </c>
      <c r="G48" s="84">
        <v>8</v>
      </c>
    </row>
    <row r="49" spans="1:7" ht="12" customHeight="1" x14ac:dyDescent="0.2">
      <c r="A49" s="186"/>
      <c r="B49" s="190"/>
      <c r="C49" s="195" t="s">
        <v>53</v>
      </c>
      <c r="D49" s="195"/>
      <c r="E49" s="195"/>
      <c r="F49" s="69">
        <v>47</v>
      </c>
      <c r="G49" s="84"/>
    </row>
    <row r="50" spans="1:7" ht="12" customHeight="1" x14ac:dyDescent="0.2">
      <c r="A50" s="186"/>
      <c r="B50" s="190"/>
      <c r="C50" s="195" t="s">
        <v>54</v>
      </c>
      <c r="D50" s="195"/>
      <c r="E50" s="195"/>
      <c r="F50" s="69">
        <v>48</v>
      </c>
      <c r="G50" s="84"/>
    </row>
    <row r="51" spans="1:7" ht="12" customHeight="1" x14ac:dyDescent="0.2">
      <c r="A51" s="186"/>
      <c r="B51" s="190" t="s">
        <v>64</v>
      </c>
      <c r="C51" s="195" t="s">
        <v>55</v>
      </c>
      <c r="D51" s="195"/>
      <c r="E51" s="195"/>
      <c r="F51" s="69">
        <v>49</v>
      </c>
      <c r="G51" s="84">
        <v>4</v>
      </c>
    </row>
    <row r="52" spans="1:7" ht="12" customHeight="1" x14ac:dyDescent="0.2">
      <c r="A52" s="186"/>
      <c r="B52" s="190"/>
      <c r="C52" s="195" t="s">
        <v>56</v>
      </c>
      <c r="D52" s="195"/>
      <c r="E52" s="195"/>
      <c r="F52" s="69">
        <v>50</v>
      </c>
      <c r="G52" s="84">
        <v>7</v>
      </c>
    </row>
    <row r="53" spans="1:7" ht="12" customHeight="1" x14ac:dyDescent="0.2">
      <c r="A53" s="186"/>
      <c r="B53" s="190"/>
      <c r="C53" s="195" t="s">
        <v>57</v>
      </c>
      <c r="D53" s="195"/>
      <c r="E53" s="195"/>
      <c r="F53" s="69">
        <v>51</v>
      </c>
      <c r="G53" s="84"/>
    </row>
    <row r="54" spans="1:7" ht="12" customHeight="1" x14ac:dyDescent="0.2">
      <c r="A54" s="186"/>
      <c r="B54" s="189" t="s">
        <v>65</v>
      </c>
      <c r="C54" s="189"/>
      <c r="D54" s="189"/>
      <c r="E54" s="189"/>
      <c r="F54" s="69">
        <v>52</v>
      </c>
      <c r="G54" s="84"/>
    </row>
    <row r="55" spans="1:7" ht="12" customHeight="1" x14ac:dyDescent="0.2">
      <c r="A55" s="186"/>
      <c r="B55" s="201" t="s">
        <v>131</v>
      </c>
      <c r="C55" s="235" t="s">
        <v>132</v>
      </c>
      <c r="D55" s="235"/>
      <c r="E55" s="235"/>
      <c r="F55" s="69">
        <v>53</v>
      </c>
      <c r="G55" s="84"/>
    </row>
    <row r="56" spans="1:7" ht="12" customHeight="1" x14ac:dyDescent="0.2">
      <c r="A56" s="186"/>
      <c r="B56" s="202"/>
      <c r="C56" s="235" t="s">
        <v>133</v>
      </c>
      <c r="D56" s="235"/>
      <c r="E56" s="235"/>
      <c r="F56" s="69">
        <v>54</v>
      </c>
      <c r="G56" s="84"/>
    </row>
    <row r="57" spans="1:7" ht="12" customHeight="1" x14ac:dyDescent="0.2">
      <c r="A57" s="186"/>
      <c r="B57" s="202"/>
      <c r="C57" s="235" t="s">
        <v>134</v>
      </c>
      <c r="D57" s="235"/>
      <c r="E57" s="235"/>
      <c r="F57" s="69">
        <v>55</v>
      </c>
      <c r="G57" s="84"/>
    </row>
    <row r="58" spans="1:7" ht="12" customHeight="1" x14ac:dyDescent="0.2">
      <c r="A58" s="186"/>
      <c r="B58" s="202"/>
      <c r="C58" s="235" t="s">
        <v>135</v>
      </c>
      <c r="D58" s="235"/>
      <c r="E58" s="235"/>
      <c r="F58" s="69">
        <v>56</v>
      </c>
      <c r="G58" s="84"/>
    </row>
    <row r="59" spans="1:7" ht="12" customHeight="1" x14ac:dyDescent="0.2">
      <c r="A59" s="187"/>
      <c r="B59" s="203"/>
      <c r="C59" s="204" t="s">
        <v>175</v>
      </c>
      <c r="D59" s="205"/>
      <c r="E59" s="206"/>
      <c r="F59" s="69">
        <v>57</v>
      </c>
      <c r="G59" s="84"/>
    </row>
    <row r="62" spans="1:7" ht="18" customHeight="1" x14ac:dyDescent="0.2"/>
    <row r="63" spans="1:7" ht="18" customHeight="1" x14ac:dyDescent="0.2"/>
    <row r="64" spans="1:7" ht="18" customHeight="1" x14ac:dyDescent="0.2"/>
    <row r="65" ht="18" customHeight="1" x14ac:dyDescent="0.2"/>
    <row r="66" ht="18" customHeight="1" x14ac:dyDescent="0.2"/>
  </sheetData>
  <mergeCells count="66">
    <mergeCell ref="B46:B50"/>
    <mergeCell ref="C47:C48"/>
    <mergeCell ref="C34:E34"/>
    <mergeCell ref="C39:E39"/>
    <mergeCell ref="C59:E59"/>
    <mergeCell ref="B55:B59"/>
    <mergeCell ref="C55:E55"/>
    <mergeCell ref="C56:E56"/>
    <mergeCell ref="C57:E57"/>
    <mergeCell ref="C58:E58"/>
    <mergeCell ref="C30:E30"/>
    <mergeCell ref="C17:E17"/>
    <mergeCell ref="C18:E18"/>
    <mergeCell ref="C41:E41"/>
    <mergeCell ref="C43:E43"/>
    <mergeCell ref="C35:E35"/>
    <mergeCell ref="C36:E36"/>
    <mergeCell ref="B28:E28"/>
    <mergeCell ref="C40:E40"/>
    <mergeCell ref="A3:A27"/>
    <mergeCell ref="C4:E4"/>
    <mergeCell ref="C13:E13"/>
    <mergeCell ref="D10:E10"/>
    <mergeCell ref="C19:E19"/>
    <mergeCell ref="C15:E15"/>
    <mergeCell ref="C16:E16"/>
    <mergeCell ref="A2:E2"/>
    <mergeCell ref="C33:E33"/>
    <mergeCell ref="D9:E9"/>
    <mergeCell ref="C8:C10"/>
    <mergeCell ref="D8:E8"/>
    <mergeCell ref="C14:E14"/>
    <mergeCell ref="B29:E29"/>
    <mergeCell ref="B5:E5"/>
    <mergeCell ref="B3:E3"/>
    <mergeCell ref="C6:E6"/>
    <mergeCell ref="B51:B53"/>
    <mergeCell ref="B45:E45"/>
    <mergeCell ref="B13:B20"/>
    <mergeCell ref="B6:B10"/>
    <mergeCell ref="C51:E51"/>
    <mergeCell ref="C52:E52"/>
    <mergeCell ref="C53:E53"/>
    <mergeCell ref="B11:D12"/>
    <mergeCell ref="C20:E20"/>
    <mergeCell ref="B21:B27"/>
    <mergeCell ref="C46:E46"/>
    <mergeCell ref="C50:E50"/>
    <mergeCell ref="C7:E7"/>
    <mergeCell ref="C37:E37"/>
    <mergeCell ref="B38:E38"/>
    <mergeCell ref="B39:B43"/>
    <mergeCell ref="C42:E42"/>
    <mergeCell ref="D47:E47"/>
    <mergeCell ref="D48:E48"/>
    <mergeCell ref="C49:E49"/>
    <mergeCell ref="A28:A43"/>
    <mergeCell ref="B44:E44"/>
    <mergeCell ref="A44:A59"/>
    <mergeCell ref="A1:D1"/>
    <mergeCell ref="B54:E54"/>
    <mergeCell ref="B30:B34"/>
    <mergeCell ref="C31:C32"/>
    <mergeCell ref="B35:B37"/>
    <mergeCell ref="D32:E32"/>
    <mergeCell ref="D31:E31"/>
  </mergeCells>
  <pageMargins left="0.51181102362204722" right="0.31496062992125984" top="0.35433070866141736" bottom="0.74803149606299213" header="0.31496062992125984" footer="0.51181102362204722"/>
  <pageSetup paperSize="9" scale="93" orientation="portrait" r:id="rId1"/>
  <headerFooter>
    <oddFooter>&amp;R3&amp;C&amp;R3&amp;LF0188E9D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J119"/>
  <sheetViews>
    <sheetView zoomScaleNormal="100" zoomScaleSheetLayoutView="100" workbookViewId="0">
      <selection sqref="A1:D1"/>
    </sheetView>
  </sheetViews>
  <sheetFormatPr defaultRowHeight="12.75" x14ac:dyDescent="0.2"/>
  <cols>
    <col min="1" max="1" width="7.425781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10.140625" style="1" customWidth="1"/>
    <col min="6" max="6" width="10.7109375" style="1" customWidth="1"/>
    <col min="7" max="7" width="9.5703125" style="1" customWidth="1"/>
    <col min="8" max="8" width="11.140625" style="1" customWidth="1"/>
    <col min="9" max="9" width="14.85546875" style="1" customWidth="1"/>
    <col min="10" max="16384" width="9.140625" style="1"/>
  </cols>
  <sheetData>
    <row r="1" spans="1:9" ht="15" customHeight="1" x14ac:dyDescent="0.25">
      <c r="A1" s="188" t="s">
        <v>139</v>
      </c>
      <c r="B1" s="188"/>
      <c r="C1" s="188"/>
      <c r="D1" s="188"/>
      <c r="E1" s="40"/>
      <c r="F1" s="40"/>
      <c r="G1" s="40"/>
      <c r="H1" s="40"/>
      <c r="I1" s="7"/>
    </row>
    <row r="2" spans="1:9" ht="18.75" customHeight="1" x14ac:dyDescent="0.2">
      <c r="A2" s="312" t="s">
        <v>4</v>
      </c>
      <c r="B2" s="313"/>
      <c r="C2" s="313"/>
      <c r="D2" s="313"/>
      <c r="E2" s="313"/>
      <c r="F2" s="313"/>
      <c r="G2" s="314"/>
      <c r="H2" s="8" t="s">
        <v>37</v>
      </c>
      <c r="I2" s="8" t="s">
        <v>5</v>
      </c>
    </row>
    <row r="3" spans="1:9" ht="15" customHeight="1" x14ac:dyDescent="0.2">
      <c r="A3" s="308" t="s">
        <v>41</v>
      </c>
      <c r="B3" s="182" t="s">
        <v>142</v>
      </c>
      <c r="C3" s="183"/>
      <c r="D3" s="183"/>
      <c r="E3" s="183"/>
      <c r="F3" s="183"/>
      <c r="G3" s="184"/>
      <c r="H3" s="10">
        <v>1</v>
      </c>
      <c r="I3" s="86">
        <v>50</v>
      </c>
    </row>
    <row r="4" spans="1:9" ht="14.25" customHeight="1" x14ac:dyDescent="0.2">
      <c r="A4" s="308"/>
      <c r="B4" s="318" t="s">
        <v>1</v>
      </c>
      <c r="C4" s="315" t="s">
        <v>136</v>
      </c>
      <c r="D4" s="316"/>
      <c r="E4" s="316"/>
      <c r="F4" s="316"/>
      <c r="G4" s="317"/>
      <c r="H4" s="10">
        <v>2</v>
      </c>
      <c r="I4" s="86">
        <v>28</v>
      </c>
    </row>
    <row r="5" spans="1:9" ht="14.25" customHeight="1" x14ac:dyDescent="0.2">
      <c r="A5" s="308"/>
      <c r="B5" s="319"/>
      <c r="C5" s="321" t="s">
        <v>137</v>
      </c>
      <c r="D5" s="322"/>
      <c r="E5" s="322"/>
      <c r="F5" s="322"/>
      <c r="G5" s="323"/>
      <c r="H5" s="10">
        <v>3</v>
      </c>
      <c r="I5" s="86"/>
    </row>
    <row r="6" spans="1:9" ht="14.25" customHeight="1" x14ac:dyDescent="0.2">
      <c r="A6" s="308"/>
      <c r="B6" s="319"/>
      <c r="C6" s="315" t="s">
        <v>8</v>
      </c>
      <c r="D6" s="316"/>
      <c r="E6" s="316"/>
      <c r="F6" s="316"/>
      <c r="G6" s="317"/>
      <c r="H6" s="10">
        <v>4</v>
      </c>
      <c r="I6" s="86"/>
    </row>
    <row r="7" spans="1:9" ht="14.25" customHeight="1" x14ac:dyDescent="0.2">
      <c r="A7" s="308"/>
      <c r="B7" s="319"/>
      <c r="C7" s="315" t="s">
        <v>7</v>
      </c>
      <c r="D7" s="316"/>
      <c r="E7" s="316"/>
      <c r="F7" s="316"/>
      <c r="G7" s="317"/>
      <c r="H7" s="10">
        <v>5</v>
      </c>
      <c r="I7" s="86">
        <v>7</v>
      </c>
    </row>
    <row r="8" spans="1:9" ht="14.25" customHeight="1" x14ac:dyDescent="0.2">
      <c r="A8" s="308"/>
      <c r="B8" s="319"/>
      <c r="C8" s="315" t="s">
        <v>9</v>
      </c>
      <c r="D8" s="316"/>
      <c r="E8" s="316"/>
      <c r="F8" s="316"/>
      <c r="G8" s="317"/>
      <c r="H8" s="10">
        <v>6</v>
      </c>
      <c r="I8" s="86">
        <v>13</v>
      </c>
    </row>
    <row r="9" spans="1:9" ht="14.25" customHeight="1" x14ac:dyDescent="0.2">
      <c r="A9" s="308"/>
      <c r="B9" s="320"/>
      <c r="C9" s="315" t="s">
        <v>10</v>
      </c>
      <c r="D9" s="316"/>
      <c r="E9" s="316"/>
      <c r="F9" s="316"/>
      <c r="G9" s="317"/>
      <c r="H9" s="10">
        <v>7</v>
      </c>
      <c r="I9" s="86">
        <v>2</v>
      </c>
    </row>
    <row r="10" spans="1:9" ht="15" customHeight="1" x14ac:dyDescent="0.2">
      <c r="A10" s="308"/>
      <c r="B10" s="238" t="s">
        <v>141</v>
      </c>
      <c r="C10" s="239"/>
      <c r="D10" s="239"/>
      <c r="E10" s="239"/>
      <c r="F10" s="239"/>
      <c r="G10" s="240"/>
      <c r="H10" s="10">
        <v>8</v>
      </c>
      <c r="I10" s="86"/>
    </row>
    <row r="11" spans="1:9" ht="15" customHeight="1" x14ac:dyDescent="0.2">
      <c r="A11" s="308"/>
      <c r="B11" s="238" t="s">
        <v>38</v>
      </c>
      <c r="C11" s="239"/>
      <c r="D11" s="239"/>
      <c r="E11" s="239"/>
      <c r="F11" s="239"/>
      <c r="G11" s="240"/>
      <c r="H11" s="10">
        <v>9</v>
      </c>
      <c r="I11" s="86"/>
    </row>
    <row r="12" spans="1:9" ht="15" customHeight="1" x14ac:dyDescent="0.2">
      <c r="A12" s="308"/>
      <c r="B12" s="238" t="s">
        <v>39</v>
      </c>
      <c r="C12" s="239"/>
      <c r="D12" s="239"/>
      <c r="E12" s="239"/>
      <c r="F12" s="239"/>
      <c r="G12" s="240"/>
      <c r="H12" s="10">
        <v>10</v>
      </c>
      <c r="I12" s="86">
        <v>3</v>
      </c>
    </row>
    <row r="13" spans="1:9" ht="15" customHeight="1" x14ac:dyDescent="0.2">
      <c r="A13" s="308"/>
      <c r="B13" s="238" t="s">
        <v>169</v>
      </c>
      <c r="C13" s="239"/>
      <c r="D13" s="239"/>
      <c r="E13" s="239"/>
      <c r="F13" s="239"/>
      <c r="G13" s="240"/>
      <c r="H13" s="10">
        <v>11</v>
      </c>
      <c r="I13" s="86"/>
    </row>
    <row r="14" spans="1:9" ht="15" customHeight="1" x14ac:dyDescent="0.2">
      <c r="A14" s="308"/>
      <c r="B14" s="301" t="s">
        <v>6</v>
      </c>
      <c r="C14" s="302"/>
      <c r="D14" s="302"/>
      <c r="E14" s="302"/>
      <c r="F14" s="302"/>
      <c r="G14" s="303"/>
      <c r="H14" s="10">
        <v>12</v>
      </c>
      <c r="I14" s="86"/>
    </row>
    <row r="15" spans="1:9" ht="15" customHeight="1" x14ac:dyDescent="0.2">
      <c r="A15" s="308"/>
      <c r="B15" s="301" t="s">
        <v>40</v>
      </c>
      <c r="C15" s="302"/>
      <c r="D15" s="302"/>
      <c r="E15" s="302"/>
      <c r="F15" s="302"/>
      <c r="G15" s="303"/>
      <c r="H15" s="10">
        <v>13</v>
      </c>
      <c r="I15" s="86"/>
    </row>
    <row r="16" spans="1:9" ht="15" customHeight="1" x14ac:dyDescent="0.2">
      <c r="A16" s="308"/>
      <c r="B16" s="304" t="s">
        <v>154</v>
      </c>
      <c r="C16" s="305"/>
      <c r="D16" s="305"/>
      <c r="E16" s="305"/>
      <c r="F16" s="305"/>
      <c r="G16" s="306"/>
      <c r="H16" s="10">
        <v>14</v>
      </c>
      <c r="I16" s="86"/>
    </row>
    <row r="17" spans="1:9" ht="15" customHeight="1" x14ac:dyDescent="0.2">
      <c r="A17" s="308"/>
      <c r="B17" s="304" t="s">
        <v>162</v>
      </c>
      <c r="C17" s="305"/>
      <c r="D17" s="305"/>
      <c r="E17" s="305"/>
      <c r="F17" s="305"/>
      <c r="G17" s="306"/>
      <c r="H17" s="10">
        <v>15</v>
      </c>
      <c r="I17" s="86"/>
    </row>
    <row r="18" spans="1:9" ht="15" customHeight="1" x14ac:dyDescent="0.2">
      <c r="A18" s="308"/>
      <c r="B18" s="238" t="s">
        <v>143</v>
      </c>
      <c r="C18" s="239"/>
      <c r="D18" s="239"/>
      <c r="E18" s="239"/>
      <c r="F18" s="239"/>
      <c r="G18" s="240"/>
      <c r="H18" s="10">
        <v>16</v>
      </c>
      <c r="I18" s="86"/>
    </row>
    <row r="19" spans="1:9" ht="15" customHeight="1" x14ac:dyDescent="0.2">
      <c r="A19" s="308"/>
      <c r="B19" s="238" t="s">
        <v>144</v>
      </c>
      <c r="C19" s="239"/>
      <c r="D19" s="239"/>
      <c r="E19" s="239"/>
      <c r="F19" s="239"/>
      <c r="G19" s="240"/>
      <c r="H19" s="10">
        <v>17</v>
      </c>
      <c r="I19" s="86">
        <v>1</v>
      </c>
    </row>
    <row r="20" spans="1:9" ht="15" customHeight="1" x14ac:dyDescent="0.2">
      <c r="A20" s="308"/>
      <c r="B20" s="238" t="s">
        <v>145</v>
      </c>
      <c r="C20" s="239"/>
      <c r="D20" s="239"/>
      <c r="E20" s="239"/>
      <c r="F20" s="239"/>
      <c r="G20" s="240"/>
      <c r="H20" s="10">
        <v>18</v>
      </c>
      <c r="I20" s="86">
        <v>82</v>
      </c>
    </row>
    <row r="21" spans="1:9" ht="15" customHeight="1" x14ac:dyDescent="0.2">
      <c r="A21" s="308"/>
      <c r="B21" s="238" t="s">
        <v>146</v>
      </c>
      <c r="C21" s="239"/>
      <c r="D21" s="239"/>
      <c r="E21" s="239"/>
      <c r="F21" s="239"/>
      <c r="G21" s="240"/>
      <c r="H21" s="10">
        <v>19</v>
      </c>
      <c r="I21" s="86">
        <v>7</v>
      </c>
    </row>
    <row r="22" spans="1:9" ht="15" customHeight="1" x14ac:dyDescent="0.2">
      <c r="A22" s="308"/>
      <c r="B22" s="238" t="s">
        <v>147</v>
      </c>
      <c r="C22" s="239"/>
      <c r="D22" s="239"/>
      <c r="E22" s="239"/>
      <c r="F22" s="239"/>
      <c r="G22" s="240"/>
      <c r="H22" s="10">
        <v>20</v>
      </c>
      <c r="I22" s="86">
        <v>14</v>
      </c>
    </row>
    <row r="23" spans="1:9" ht="15" customHeight="1" x14ac:dyDescent="0.2">
      <c r="A23" s="308"/>
      <c r="B23" s="238" t="s">
        <v>211</v>
      </c>
      <c r="C23" s="239"/>
      <c r="D23" s="239"/>
      <c r="E23" s="239"/>
      <c r="F23" s="239"/>
      <c r="G23" s="240"/>
      <c r="H23" s="10">
        <v>21</v>
      </c>
      <c r="I23" s="86"/>
    </row>
    <row r="24" spans="1:9" ht="26.25" customHeight="1" x14ac:dyDescent="0.2">
      <c r="A24" s="308"/>
      <c r="B24" s="220" t="s">
        <v>164</v>
      </c>
      <c r="C24" s="221"/>
      <c r="D24" s="221"/>
      <c r="E24" s="221"/>
      <c r="F24" s="221"/>
      <c r="G24" s="222"/>
      <c r="H24" s="10">
        <v>22</v>
      </c>
      <c r="I24" s="86">
        <v>1</v>
      </c>
    </row>
    <row r="25" spans="1:9" ht="16.5" customHeight="1" x14ac:dyDescent="0.2">
      <c r="A25" s="308" t="s">
        <v>58</v>
      </c>
      <c r="B25" s="307" t="s">
        <v>149</v>
      </c>
      <c r="C25" s="307"/>
      <c r="D25" s="309" t="s">
        <v>94</v>
      </c>
      <c r="E25" s="310"/>
      <c r="F25" s="310"/>
      <c r="G25" s="311"/>
      <c r="H25" s="10">
        <v>23</v>
      </c>
      <c r="I25" s="86"/>
    </row>
    <row r="26" spans="1:9" ht="16.5" customHeight="1" x14ac:dyDescent="0.2">
      <c r="A26" s="308"/>
      <c r="B26" s="307"/>
      <c r="C26" s="307"/>
      <c r="D26" s="309" t="s">
        <v>95</v>
      </c>
      <c r="E26" s="310"/>
      <c r="F26" s="310"/>
      <c r="G26" s="311"/>
      <c r="H26" s="10">
        <v>24</v>
      </c>
      <c r="I26" s="86">
        <v>2</v>
      </c>
    </row>
    <row r="27" spans="1:9" ht="16.5" customHeight="1" x14ac:dyDescent="0.2">
      <c r="A27" s="308"/>
      <c r="B27" s="307"/>
      <c r="C27" s="307"/>
      <c r="D27" s="309" t="s">
        <v>198</v>
      </c>
      <c r="E27" s="310"/>
      <c r="F27" s="310"/>
      <c r="G27" s="311"/>
      <c r="H27" s="10">
        <v>25</v>
      </c>
      <c r="I27" s="86"/>
    </row>
    <row r="28" spans="1:9" ht="14.25" customHeight="1" x14ac:dyDescent="0.2">
      <c r="A28" s="308"/>
      <c r="B28" s="268" t="s">
        <v>93</v>
      </c>
      <c r="C28" s="268"/>
      <c r="D28" s="217" t="s">
        <v>60</v>
      </c>
      <c r="E28" s="218"/>
      <c r="F28" s="218"/>
      <c r="G28" s="219"/>
      <c r="H28" s="10">
        <v>26</v>
      </c>
      <c r="I28" s="84">
        <v>8</v>
      </c>
    </row>
    <row r="29" spans="1:9" ht="14.25" customHeight="1" x14ac:dyDescent="0.2">
      <c r="A29" s="308"/>
      <c r="B29" s="268"/>
      <c r="C29" s="268"/>
      <c r="D29" s="217" t="s">
        <v>61</v>
      </c>
      <c r="E29" s="218"/>
      <c r="F29" s="218"/>
      <c r="G29" s="219"/>
      <c r="H29" s="10">
        <v>27</v>
      </c>
      <c r="I29" s="84"/>
    </row>
    <row r="30" spans="1:9" ht="14.25" customHeight="1" x14ac:dyDescent="0.2">
      <c r="A30" s="308"/>
      <c r="B30" s="268"/>
      <c r="C30" s="268"/>
      <c r="D30" s="272" t="s">
        <v>115</v>
      </c>
      <c r="E30" s="273"/>
      <c r="F30" s="273"/>
      <c r="G30" s="274"/>
      <c r="H30" s="10">
        <v>28</v>
      </c>
      <c r="I30" s="84"/>
    </row>
    <row r="31" spans="1:9" ht="16.5" customHeight="1" x14ac:dyDescent="0.2">
      <c r="A31" s="308"/>
      <c r="B31" s="268" t="s">
        <v>109</v>
      </c>
      <c r="C31" s="268"/>
      <c r="D31" s="269" t="s">
        <v>110</v>
      </c>
      <c r="E31" s="270"/>
      <c r="F31" s="270"/>
      <c r="G31" s="271"/>
      <c r="H31" s="10">
        <v>29</v>
      </c>
      <c r="I31" s="84"/>
    </row>
    <row r="32" spans="1:9" ht="16.5" customHeight="1" x14ac:dyDescent="0.2">
      <c r="A32" s="308"/>
      <c r="B32" s="268"/>
      <c r="C32" s="268"/>
      <c r="D32" s="269" t="s">
        <v>111</v>
      </c>
      <c r="E32" s="270"/>
      <c r="F32" s="270"/>
      <c r="G32" s="271"/>
      <c r="H32" s="10">
        <v>30</v>
      </c>
      <c r="I32" s="84"/>
    </row>
    <row r="33" spans="1:10" ht="15" customHeight="1" x14ac:dyDescent="0.2">
      <c r="A33" s="308"/>
      <c r="B33" s="247" t="s">
        <v>148</v>
      </c>
      <c r="C33" s="248"/>
      <c r="D33" s="248"/>
      <c r="E33" s="248"/>
      <c r="F33" s="248"/>
      <c r="G33" s="249"/>
      <c r="H33" s="10">
        <v>31</v>
      </c>
      <c r="I33" s="84"/>
    </row>
    <row r="34" spans="1:10" ht="15" customHeight="1" x14ac:dyDescent="0.2">
      <c r="A34" s="308"/>
      <c r="B34" s="238" t="s">
        <v>144</v>
      </c>
      <c r="C34" s="239"/>
      <c r="D34" s="239"/>
      <c r="E34" s="239"/>
      <c r="F34" s="239"/>
      <c r="G34" s="240"/>
      <c r="H34" s="10">
        <v>32</v>
      </c>
      <c r="I34" s="84"/>
    </row>
    <row r="35" spans="1:10" ht="15" customHeight="1" x14ac:dyDescent="0.2">
      <c r="A35" s="308"/>
      <c r="B35" s="238" t="s">
        <v>145</v>
      </c>
      <c r="C35" s="239"/>
      <c r="D35" s="239"/>
      <c r="E35" s="239"/>
      <c r="F35" s="239"/>
      <c r="G35" s="240"/>
      <c r="H35" s="10">
        <v>33</v>
      </c>
      <c r="I35" s="84">
        <v>3</v>
      </c>
    </row>
    <row r="36" spans="1:10" ht="27" customHeight="1" x14ac:dyDescent="0.2">
      <c r="A36" s="308"/>
      <c r="B36" s="220" t="s">
        <v>163</v>
      </c>
      <c r="C36" s="221"/>
      <c r="D36" s="221"/>
      <c r="E36" s="221"/>
      <c r="F36" s="221"/>
      <c r="G36" s="222"/>
      <c r="H36" s="10">
        <v>34</v>
      </c>
      <c r="I36" s="84"/>
    </row>
    <row r="37" spans="1:10" ht="12.75" customHeight="1" x14ac:dyDescent="0.2">
      <c r="A37" s="244" t="s">
        <v>112</v>
      </c>
      <c r="B37" s="287" t="s">
        <v>199</v>
      </c>
      <c r="C37" s="288"/>
      <c r="D37" s="293" t="s">
        <v>200</v>
      </c>
      <c r="E37" s="293"/>
      <c r="F37" s="293"/>
      <c r="G37" s="293"/>
      <c r="H37" s="10">
        <v>35</v>
      </c>
      <c r="I37" s="94">
        <v>58</v>
      </c>
      <c r="J37" s="114"/>
    </row>
    <row r="38" spans="1:10" ht="12.75" customHeight="1" x14ac:dyDescent="0.2">
      <c r="A38" s="245"/>
      <c r="B38" s="289"/>
      <c r="C38" s="290"/>
      <c r="D38" s="293" t="s">
        <v>201</v>
      </c>
      <c r="E38" s="293"/>
      <c r="F38" s="293"/>
      <c r="G38" s="293"/>
      <c r="H38" s="10">
        <v>36</v>
      </c>
      <c r="I38" s="94">
        <v>79</v>
      </c>
    </row>
    <row r="39" spans="1:10" ht="15" customHeight="1" x14ac:dyDescent="0.2">
      <c r="A39" s="245"/>
      <c r="B39" s="291"/>
      <c r="C39" s="292"/>
      <c r="D39" s="294" t="s">
        <v>202</v>
      </c>
      <c r="E39" s="294"/>
      <c r="F39" s="294"/>
      <c r="G39" s="294"/>
      <c r="H39" s="10">
        <v>37</v>
      </c>
      <c r="I39" s="94">
        <v>70</v>
      </c>
    </row>
    <row r="40" spans="1:10" ht="15" customHeight="1" x14ac:dyDescent="0.2">
      <c r="A40" s="245"/>
      <c r="B40" s="268" t="s">
        <v>93</v>
      </c>
      <c r="C40" s="268"/>
      <c r="D40" s="217" t="s">
        <v>60</v>
      </c>
      <c r="E40" s="218"/>
      <c r="F40" s="218"/>
      <c r="G40" s="219"/>
      <c r="H40" s="10">
        <v>38</v>
      </c>
      <c r="I40" s="84">
        <v>205</v>
      </c>
    </row>
    <row r="41" spans="1:10" ht="15" customHeight="1" x14ac:dyDescent="0.2">
      <c r="A41" s="245"/>
      <c r="B41" s="268"/>
      <c r="C41" s="268"/>
      <c r="D41" s="217" t="s">
        <v>61</v>
      </c>
      <c r="E41" s="218"/>
      <c r="F41" s="218"/>
      <c r="G41" s="219"/>
      <c r="H41" s="10">
        <v>39</v>
      </c>
      <c r="I41" s="84">
        <v>110</v>
      </c>
    </row>
    <row r="42" spans="1:10" ht="15" customHeight="1" x14ac:dyDescent="0.2">
      <c r="A42" s="245"/>
      <c r="B42" s="268"/>
      <c r="C42" s="268"/>
      <c r="D42" s="272" t="s">
        <v>121</v>
      </c>
      <c r="E42" s="273"/>
      <c r="F42" s="273"/>
      <c r="G42" s="274"/>
      <c r="H42" s="10">
        <v>40</v>
      </c>
      <c r="I42" s="84">
        <v>7</v>
      </c>
    </row>
    <row r="43" spans="1:10" ht="15" customHeight="1" x14ac:dyDescent="0.2">
      <c r="A43" s="245"/>
      <c r="B43" s="268" t="s">
        <v>109</v>
      </c>
      <c r="C43" s="268"/>
      <c r="D43" s="269" t="s">
        <v>110</v>
      </c>
      <c r="E43" s="270"/>
      <c r="F43" s="270"/>
      <c r="G43" s="271"/>
      <c r="H43" s="10">
        <v>41</v>
      </c>
      <c r="I43" s="84">
        <v>4763196</v>
      </c>
    </row>
    <row r="44" spans="1:10" ht="15" customHeight="1" x14ac:dyDescent="0.2">
      <c r="A44" s="245"/>
      <c r="B44" s="268"/>
      <c r="C44" s="268"/>
      <c r="D44" s="269" t="s">
        <v>111</v>
      </c>
      <c r="E44" s="270"/>
      <c r="F44" s="270"/>
      <c r="G44" s="271"/>
      <c r="H44" s="10">
        <v>42</v>
      </c>
      <c r="I44" s="84">
        <v>2109082</v>
      </c>
    </row>
    <row r="45" spans="1:10" ht="15" customHeight="1" x14ac:dyDescent="0.2">
      <c r="A45" s="245"/>
      <c r="B45" s="247" t="s">
        <v>148</v>
      </c>
      <c r="C45" s="248"/>
      <c r="D45" s="248"/>
      <c r="E45" s="248"/>
      <c r="F45" s="248"/>
      <c r="G45" s="249"/>
      <c r="H45" s="10">
        <v>43</v>
      </c>
      <c r="I45" s="84"/>
    </row>
    <row r="46" spans="1:10" ht="15" customHeight="1" x14ac:dyDescent="0.2">
      <c r="A46" s="245"/>
      <c r="B46" s="182" t="s">
        <v>155</v>
      </c>
      <c r="C46" s="183"/>
      <c r="D46" s="183"/>
      <c r="E46" s="183"/>
      <c r="F46" s="183"/>
      <c r="G46" s="184"/>
      <c r="H46" s="10">
        <v>44</v>
      </c>
      <c r="I46" s="84">
        <v>2</v>
      </c>
    </row>
    <row r="47" spans="1:10" ht="15" customHeight="1" x14ac:dyDescent="0.2">
      <c r="A47" s="245"/>
      <c r="B47" s="238" t="s">
        <v>144</v>
      </c>
      <c r="C47" s="239"/>
      <c r="D47" s="239"/>
      <c r="E47" s="239"/>
      <c r="F47" s="239"/>
      <c r="G47" s="240"/>
      <c r="H47" s="10">
        <v>45</v>
      </c>
      <c r="I47" s="84">
        <v>2</v>
      </c>
    </row>
    <row r="48" spans="1:10" ht="15" customHeight="1" x14ac:dyDescent="0.2">
      <c r="A48" s="245"/>
      <c r="B48" s="238" t="s">
        <v>145</v>
      </c>
      <c r="C48" s="239"/>
      <c r="D48" s="239"/>
      <c r="E48" s="239"/>
      <c r="F48" s="239"/>
      <c r="G48" s="240"/>
      <c r="H48" s="10">
        <v>46</v>
      </c>
      <c r="I48" s="84">
        <v>23</v>
      </c>
    </row>
    <row r="49" spans="1:9" ht="24.75" customHeight="1" x14ac:dyDescent="0.2">
      <c r="A49" s="246"/>
      <c r="B49" s="220" t="s">
        <v>163</v>
      </c>
      <c r="C49" s="221"/>
      <c r="D49" s="221"/>
      <c r="E49" s="221"/>
      <c r="F49" s="221"/>
      <c r="G49" s="222"/>
      <c r="H49" s="10">
        <v>47</v>
      </c>
      <c r="I49" s="84">
        <v>2</v>
      </c>
    </row>
    <row r="50" spans="1:9" ht="13.5" customHeight="1" x14ac:dyDescent="0.2">
      <c r="A50" s="250" t="s">
        <v>46</v>
      </c>
      <c r="B50" s="250"/>
      <c r="C50" s="250"/>
      <c r="D50" s="250"/>
      <c r="E50" s="250"/>
      <c r="F50" s="250"/>
      <c r="G50" s="250"/>
      <c r="H50" s="250"/>
      <c r="I50" s="250"/>
    </row>
    <row r="51" spans="1:9" ht="14.25" customHeight="1" x14ac:dyDescent="0.2">
      <c r="A51" s="298" t="s">
        <v>182</v>
      </c>
      <c r="B51" s="299"/>
      <c r="C51" s="299"/>
      <c r="D51" s="299"/>
      <c r="E51" s="299"/>
      <c r="F51" s="299"/>
      <c r="G51" s="300"/>
      <c r="H51" s="113">
        <v>48</v>
      </c>
      <c r="I51" s="87">
        <v>3</v>
      </c>
    </row>
    <row r="52" spans="1:9" ht="14.25" customHeight="1" x14ac:dyDescent="0.2">
      <c r="A52" s="275" t="s">
        <v>183</v>
      </c>
      <c r="B52" s="276"/>
      <c r="C52" s="276"/>
      <c r="D52" s="276"/>
      <c r="E52" s="276"/>
      <c r="F52" s="276"/>
      <c r="G52" s="277"/>
      <c r="H52" s="113">
        <v>49</v>
      </c>
      <c r="I52" s="87">
        <v>2</v>
      </c>
    </row>
    <row r="53" spans="1:9" ht="8.25" customHeight="1" x14ac:dyDescent="0.2">
      <c r="A53" s="2"/>
      <c r="B53" s="2"/>
      <c r="C53" s="2"/>
      <c r="D53" s="2"/>
      <c r="E53" s="2"/>
      <c r="F53" s="2"/>
      <c r="G53" s="2"/>
      <c r="H53" s="2"/>
      <c r="I53" s="2"/>
    </row>
    <row r="54" spans="1:9" ht="15.75" x14ac:dyDescent="0.25">
      <c r="A54" s="74" t="s">
        <v>184</v>
      </c>
      <c r="B54" s="2"/>
      <c r="C54" s="2"/>
      <c r="D54" s="2"/>
      <c r="E54" s="2"/>
      <c r="F54" s="2"/>
      <c r="G54" s="2"/>
      <c r="H54" s="2"/>
      <c r="I54" s="2"/>
    </row>
    <row r="55" spans="1:9" ht="16.5" customHeight="1" x14ac:dyDescent="0.2">
      <c r="A55" s="281" t="s">
        <v>165</v>
      </c>
      <c r="B55" s="282"/>
      <c r="C55" s="282"/>
      <c r="D55" s="283"/>
      <c r="E55" s="278" t="s">
        <v>161</v>
      </c>
      <c r="F55" s="279"/>
      <c r="G55" s="279"/>
      <c r="H55" s="279"/>
      <c r="I55" s="280"/>
    </row>
    <row r="56" spans="1:9" ht="45" customHeight="1" x14ac:dyDescent="0.2">
      <c r="A56" s="284"/>
      <c r="B56" s="285"/>
      <c r="C56" s="285"/>
      <c r="D56" s="286"/>
      <c r="E56" s="75" t="s">
        <v>156</v>
      </c>
      <c r="F56" s="75" t="s">
        <v>157</v>
      </c>
      <c r="G56" s="75" t="s">
        <v>158</v>
      </c>
      <c r="H56" s="75" t="s">
        <v>160</v>
      </c>
      <c r="I56" s="76" t="s">
        <v>159</v>
      </c>
    </row>
    <row r="57" spans="1:9" ht="13.5" customHeight="1" x14ac:dyDescent="0.2">
      <c r="A57" s="295" t="s">
        <v>186</v>
      </c>
      <c r="B57" s="296"/>
      <c r="C57" s="296"/>
      <c r="D57" s="297"/>
      <c r="E57" s="115">
        <f>E58+E61+E62+E63</f>
        <v>428</v>
      </c>
      <c r="F57" s="115">
        <f>F58+F61+F62+F63</f>
        <v>78</v>
      </c>
      <c r="G57" s="115">
        <f>G58+G61+G62+G63</f>
        <v>6</v>
      </c>
      <c r="H57" s="115">
        <f>H58+H61+H62+H63</f>
        <v>1</v>
      </c>
      <c r="I57" s="115">
        <f>I58+I61+I62+I63</f>
        <v>0</v>
      </c>
    </row>
    <row r="58" spans="1:9" ht="13.5" customHeight="1" x14ac:dyDescent="0.2">
      <c r="A58" s="195" t="s">
        <v>103</v>
      </c>
      <c r="B58" s="195"/>
      <c r="C58" s="195"/>
      <c r="D58" s="195"/>
      <c r="E58" s="94">
        <v>118</v>
      </c>
      <c r="F58" s="94">
        <v>14</v>
      </c>
      <c r="G58" s="94">
        <v>4</v>
      </c>
      <c r="H58" s="94">
        <v>1</v>
      </c>
      <c r="I58" s="94"/>
    </row>
    <row r="59" spans="1:9" ht="13.5" customHeight="1" x14ac:dyDescent="0.2">
      <c r="A59" s="241" t="s">
        <v>204</v>
      </c>
      <c r="B59" s="242"/>
      <c r="C59" s="242"/>
      <c r="D59" s="243"/>
      <c r="E59" s="86">
        <v>32</v>
      </c>
      <c r="F59" s="86">
        <v>13</v>
      </c>
      <c r="G59" s="86">
        <v>4</v>
      </c>
      <c r="H59" s="86">
        <v>1</v>
      </c>
      <c r="I59" s="86"/>
    </row>
    <row r="60" spans="1:9" ht="13.5" customHeight="1" x14ac:dyDescent="0.2">
      <c r="A60" s="241" t="s">
        <v>205</v>
      </c>
      <c r="B60" s="242"/>
      <c r="C60" s="242"/>
      <c r="D60" s="243"/>
      <c r="E60" s="86">
        <v>56</v>
      </c>
      <c r="F60" s="86">
        <v>1</v>
      </c>
      <c r="G60" s="86"/>
      <c r="H60" s="86"/>
      <c r="I60" s="86"/>
    </row>
    <row r="61" spans="1:9" ht="13.5" customHeight="1" x14ac:dyDescent="0.2">
      <c r="A61" s="237" t="s">
        <v>30</v>
      </c>
      <c r="B61" s="237"/>
      <c r="C61" s="237"/>
      <c r="D61" s="237"/>
      <c r="E61" s="84">
        <v>3</v>
      </c>
      <c r="F61" s="84">
        <v>4</v>
      </c>
      <c r="G61" s="84"/>
      <c r="H61" s="84"/>
      <c r="I61" s="84"/>
    </row>
    <row r="62" spans="1:9" ht="13.5" customHeight="1" x14ac:dyDescent="0.2">
      <c r="A62" s="237" t="s">
        <v>104</v>
      </c>
      <c r="B62" s="237"/>
      <c r="C62" s="237"/>
      <c r="D62" s="237"/>
      <c r="E62" s="84">
        <v>151</v>
      </c>
      <c r="F62" s="84">
        <v>60</v>
      </c>
      <c r="G62" s="84">
        <v>2</v>
      </c>
      <c r="H62" s="84"/>
      <c r="I62" s="84"/>
    </row>
    <row r="63" spans="1:9" ht="13.5" customHeight="1" x14ac:dyDescent="0.2">
      <c r="A63" s="195" t="s">
        <v>108</v>
      </c>
      <c r="B63" s="195"/>
      <c r="C63" s="195"/>
      <c r="D63" s="195"/>
      <c r="E63" s="84">
        <v>156</v>
      </c>
      <c r="F63" s="84"/>
      <c r="G63" s="84"/>
      <c r="H63" s="84"/>
      <c r="I63" s="84"/>
    </row>
    <row r="64" spans="1:9" x14ac:dyDescent="0.2">
      <c r="A64" s="2"/>
      <c r="B64" s="2"/>
      <c r="C64" s="2"/>
      <c r="D64" s="2"/>
      <c r="E64" s="2"/>
      <c r="F64" s="2"/>
      <c r="G64" s="2"/>
      <c r="H64" s="2"/>
      <c r="I64" s="2"/>
    </row>
    <row r="65" spans="1:9" ht="15.75" x14ac:dyDescent="0.25">
      <c r="A65" s="261" t="s">
        <v>185</v>
      </c>
      <c r="B65" s="261"/>
      <c r="C65" s="261"/>
      <c r="D65" s="261"/>
      <c r="E65" s="261"/>
      <c r="F65" s="261"/>
      <c r="G65" s="261"/>
      <c r="H65" s="262"/>
      <c r="I65" s="262"/>
    </row>
    <row r="66" spans="1:9" ht="24" x14ac:dyDescent="0.2">
      <c r="A66" s="263" t="s">
        <v>150</v>
      </c>
      <c r="B66" s="264"/>
      <c r="C66" s="264"/>
      <c r="D66" s="264"/>
      <c r="E66" s="264"/>
      <c r="F66" s="99" t="s">
        <v>5</v>
      </c>
      <c r="G66" s="100" t="s">
        <v>114</v>
      </c>
      <c r="H66" s="101"/>
      <c r="I66" s="101"/>
    </row>
    <row r="67" spans="1:9" ht="15" customHeight="1" x14ac:dyDescent="0.2">
      <c r="A67" s="265" t="s">
        <v>186</v>
      </c>
      <c r="B67" s="266"/>
      <c r="C67" s="266"/>
      <c r="D67" s="266"/>
      <c r="E67" s="267"/>
      <c r="F67" s="107">
        <v>216</v>
      </c>
      <c r="G67" s="108">
        <v>2064689</v>
      </c>
      <c r="H67" s="101"/>
      <c r="I67" s="101"/>
    </row>
    <row r="68" spans="1:9" ht="12.75" customHeight="1" x14ac:dyDescent="0.2">
      <c r="A68" s="236" t="s">
        <v>187</v>
      </c>
      <c r="B68" s="255" t="s">
        <v>188</v>
      </c>
      <c r="C68" s="256"/>
      <c r="D68" s="256"/>
      <c r="E68" s="257"/>
      <c r="F68" s="109">
        <v>127</v>
      </c>
      <c r="G68" s="88">
        <v>1989020</v>
      </c>
      <c r="H68" s="102"/>
      <c r="I68" s="103"/>
    </row>
    <row r="69" spans="1:9" x14ac:dyDescent="0.2">
      <c r="A69" s="236"/>
      <c r="B69" s="255" t="s">
        <v>189</v>
      </c>
      <c r="C69" s="256"/>
      <c r="D69" s="256"/>
      <c r="E69" s="257"/>
      <c r="F69" s="109">
        <v>89</v>
      </c>
      <c r="G69" s="88">
        <v>75669</v>
      </c>
      <c r="H69" s="102"/>
      <c r="I69" s="103"/>
    </row>
    <row r="70" spans="1:9" ht="15.75" customHeight="1" x14ac:dyDescent="0.2">
      <c r="A70" s="251" t="s">
        <v>190</v>
      </c>
      <c r="B70" s="258" t="s">
        <v>113</v>
      </c>
      <c r="C70" s="259"/>
      <c r="D70" s="259"/>
      <c r="E70" s="260"/>
      <c r="F70" s="110">
        <v>64</v>
      </c>
      <c r="G70" s="108">
        <v>23268</v>
      </c>
      <c r="H70" s="102"/>
      <c r="I70" s="103"/>
    </row>
    <row r="71" spans="1:9" x14ac:dyDescent="0.2">
      <c r="A71" s="251"/>
      <c r="B71" s="252" t="s">
        <v>191</v>
      </c>
      <c r="C71" s="253"/>
      <c r="D71" s="253"/>
      <c r="E71" s="254"/>
      <c r="F71" s="109">
        <v>1</v>
      </c>
      <c r="G71" s="88">
        <v>1051</v>
      </c>
      <c r="H71" s="104"/>
      <c r="I71" s="104"/>
    </row>
    <row r="72" spans="1:9" x14ac:dyDescent="0.2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</row>
    <row r="118" spans="1:9" x14ac:dyDescent="0.2">
      <c r="A118" s="2"/>
    </row>
    <row r="119" spans="1:9" x14ac:dyDescent="0.2">
      <c r="A119" s="2"/>
    </row>
  </sheetData>
  <sheetProtection formatCells="0" formatColumns="0" formatRows="0"/>
  <mergeCells count="80">
    <mergeCell ref="A1:D1"/>
    <mergeCell ref="C4:G4"/>
    <mergeCell ref="B13:G13"/>
    <mergeCell ref="A3:A24"/>
    <mergeCell ref="B4:B9"/>
    <mergeCell ref="B3:G3"/>
    <mergeCell ref="C5:G5"/>
    <mergeCell ref="C6:G6"/>
    <mergeCell ref="C7:G7"/>
    <mergeCell ref="C8:G8"/>
    <mergeCell ref="A2:G2"/>
    <mergeCell ref="C9:G9"/>
    <mergeCell ref="B10:G10"/>
    <mergeCell ref="B11:G11"/>
    <mergeCell ref="B12:G12"/>
    <mergeCell ref="B14:G14"/>
    <mergeCell ref="A25:A36"/>
    <mergeCell ref="D25:G25"/>
    <mergeCell ref="B18:G18"/>
    <mergeCell ref="D27:G27"/>
    <mergeCell ref="B23:G23"/>
    <mergeCell ref="D29:G29"/>
    <mergeCell ref="B22:G22"/>
    <mergeCell ref="B24:G24"/>
    <mergeCell ref="D28:G28"/>
    <mergeCell ref="D26:G26"/>
    <mergeCell ref="B15:G15"/>
    <mergeCell ref="B16:G16"/>
    <mergeCell ref="B17:G17"/>
    <mergeCell ref="B35:G35"/>
    <mergeCell ref="B31:C32"/>
    <mergeCell ref="B28:C30"/>
    <mergeCell ref="B19:G19"/>
    <mergeCell ref="B20:G20"/>
    <mergeCell ref="B21:G21"/>
    <mergeCell ref="B25:C27"/>
    <mergeCell ref="B36:G36"/>
    <mergeCell ref="D40:G40"/>
    <mergeCell ref="B40:C42"/>
    <mergeCell ref="D30:G30"/>
    <mergeCell ref="D31:G31"/>
    <mergeCell ref="D32:G32"/>
    <mergeCell ref="B33:G33"/>
    <mergeCell ref="B34:G34"/>
    <mergeCell ref="A61:D61"/>
    <mergeCell ref="B37:C39"/>
    <mergeCell ref="D37:G37"/>
    <mergeCell ref="D38:G38"/>
    <mergeCell ref="D39:G39"/>
    <mergeCell ref="A57:D57"/>
    <mergeCell ref="A59:D59"/>
    <mergeCell ref="B49:G49"/>
    <mergeCell ref="A51:G51"/>
    <mergeCell ref="D43:G43"/>
    <mergeCell ref="B43:C44"/>
    <mergeCell ref="D44:G44"/>
    <mergeCell ref="D41:G41"/>
    <mergeCell ref="D42:G42"/>
    <mergeCell ref="A52:G52"/>
    <mergeCell ref="E55:I55"/>
    <mergeCell ref="A55:D56"/>
    <mergeCell ref="B48:G48"/>
    <mergeCell ref="A70:A71"/>
    <mergeCell ref="B71:E71"/>
    <mergeCell ref="B68:E68"/>
    <mergeCell ref="B69:E69"/>
    <mergeCell ref="B70:E70"/>
    <mergeCell ref="A65:I65"/>
    <mergeCell ref="A66:E66"/>
    <mergeCell ref="A67:E67"/>
    <mergeCell ref="A63:D63"/>
    <mergeCell ref="A68:A69"/>
    <mergeCell ref="A62:D62"/>
    <mergeCell ref="B46:G46"/>
    <mergeCell ref="B47:G47"/>
    <mergeCell ref="A58:D58"/>
    <mergeCell ref="A60:D60"/>
    <mergeCell ref="A37:A49"/>
    <mergeCell ref="B45:G45"/>
    <mergeCell ref="A50:I50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80" firstPageNumber="11" orientation="portrait" useFirstPageNumber="1" r:id="rId1"/>
  <headerFooter alignWithMargins="0">
    <oddFooter>&amp;R4&amp;C&amp;R4&amp;LF0188E9D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/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 x14ac:dyDescent="0.2">
      <c r="A1" s="45" t="s">
        <v>129</v>
      </c>
      <c r="B1" s="46"/>
      <c r="C1" s="46"/>
      <c r="D1" s="46"/>
    </row>
    <row r="2" spans="1:4" ht="25.5" customHeight="1" x14ac:dyDescent="0.2">
      <c r="A2" s="312" t="s">
        <v>4</v>
      </c>
      <c r="B2" s="313"/>
      <c r="C2" s="8" t="s">
        <v>37</v>
      </c>
      <c r="D2" s="8" t="s">
        <v>5</v>
      </c>
    </row>
    <row r="3" spans="1:4" ht="27.75" customHeight="1" x14ac:dyDescent="0.2">
      <c r="A3" s="207" t="s">
        <v>176</v>
      </c>
      <c r="B3" s="207"/>
      <c r="C3" s="10">
        <v>1</v>
      </c>
      <c r="D3" s="111">
        <f>IF('розділ 1 '!J46&lt;&gt;0,'розділ 1 '!K46*100/'розділ 1 '!J46,0)</f>
        <v>9.9337748344370862</v>
      </c>
    </row>
    <row r="4" spans="1:4" ht="18" customHeight="1" x14ac:dyDescent="0.2">
      <c r="A4" s="326" t="s">
        <v>1</v>
      </c>
      <c r="B4" s="64" t="s">
        <v>177</v>
      </c>
      <c r="C4" s="10">
        <v>2</v>
      </c>
      <c r="D4" s="111">
        <f>IF('розділ 1 '!J16&lt;&gt;0,'розділ 1 '!K16*100/'розділ 1 '!J16,0)</f>
        <v>30.952380952380953</v>
      </c>
    </row>
    <row r="5" spans="1:4" ht="18" customHeight="1" x14ac:dyDescent="0.2">
      <c r="A5" s="327"/>
      <c r="B5" s="64" t="s">
        <v>178</v>
      </c>
      <c r="C5" s="10">
        <v>3</v>
      </c>
      <c r="D5" s="111">
        <f>IF('розділ 1 '!J25&lt;&gt;0,'розділ 1 '!K25*100/'розділ 1 '!J25,0)</f>
        <v>0</v>
      </c>
    </row>
    <row r="6" spans="1:4" ht="18" customHeight="1" x14ac:dyDescent="0.2">
      <c r="A6" s="327"/>
      <c r="B6" s="64" t="s">
        <v>179</v>
      </c>
      <c r="C6" s="10">
        <v>4</v>
      </c>
      <c r="D6" s="111">
        <f>IF('розділ 1 '!J40&lt;&gt;0,'розділ 1 '!K40*100/'розділ 1 '!J40,0)</f>
        <v>1.9607843137254901</v>
      </c>
    </row>
    <row r="7" spans="1:4" ht="18" customHeight="1" x14ac:dyDescent="0.2">
      <c r="A7" s="327"/>
      <c r="B7" s="67" t="s">
        <v>180</v>
      </c>
      <c r="C7" s="10">
        <v>5</v>
      </c>
      <c r="D7" s="111">
        <f>IF('розділ 1 '!J45&lt;&gt;0,'розділ 1 '!K45*100/'розділ 1 '!J45,0)</f>
        <v>0</v>
      </c>
    </row>
    <row r="8" spans="1:4" ht="18" customHeight="1" x14ac:dyDescent="0.2">
      <c r="A8" s="207" t="s">
        <v>181</v>
      </c>
      <c r="B8" s="207"/>
      <c r="C8" s="10">
        <v>6</v>
      </c>
      <c r="D8" s="111">
        <f>IF('розділ 1 '!F46&lt;&gt;0,'розділ 1 '!H46*100/'розділ 1 '!F46,0)</f>
        <v>89.528795811518322</v>
      </c>
    </row>
    <row r="9" spans="1:4" ht="18" customHeight="1" x14ac:dyDescent="0.2">
      <c r="A9" s="207" t="s">
        <v>96</v>
      </c>
      <c r="B9" s="207"/>
      <c r="C9" s="10">
        <v>7</v>
      </c>
      <c r="D9" s="88">
        <f>IF('розділ 3'!I52&lt;&gt;0,'розділ 1 '!H46/'розділ 3'!I52,0)</f>
        <v>256.5</v>
      </c>
    </row>
    <row r="10" spans="1:4" ht="25.5" customHeight="1" x14ac:dyDescent="0.2">
      <c r="A10" s="207" t="s">
        <v>106</v>
      </c>
      <c r="B10" s="207"/>
      <c r="C10" s="10">
        <v>8</v>
      </c>
      <c r="D10" s="88">
        <f>IF('розділ 3'!I52&lt;&gt;0,'розділ 1 '!E46/'розділ 3'!I52,0)</f>
        <v>332</v>
      </c>
    </row>
    <row r="11" spans="1:4" ht="16.5" customHeight="1" x14ac:dyDescent="0.2">
      <c r="A11" s="217" t="s">
        <v>62</v>
      </c>
      <c r="B11" s="219"/>
      <c r="C11" s="10">
        <v>9</v>
      </c>
      <c r="D11" s="84">
        <v>51</v>
      </c>
    </row>
    <row r="12" spans="1:4" ht="16.5" customHeight="1" x14ac:dyDescent="0.2">
      <c r="A12" s="237" t="s">
        <v>103</v>
      </c>
      <c r="B12" s="237"/>
      <c r="C12" s="10">
        <v>10</v>
      </c>
      <c r="D12" s="84">
        <v>51</v>
      </c>
    </row>
    <row r="13" spans="1:4" ht="16.5" customHeight="1" x14ac:dyDescent="0.2">
      <c r="A13" s="241" t="s">
        <v>204</v>
      </c>
      <c r="B13" s="243"/>
      <c r="C13" s="10">
        <v>11</v>
      </c>
      <c r="D13" s="94">
        <v>118</v>
      </c>
    </row>
    <row r="14" spans="1:4" ht="16.5" customHeight="1" x14ac:dyDescent="0.2">
      <c r="A14" s="241" t="s">
        <v>205</v>
      </c>
      <c r="B14" s="243"/>
      <c r="C14" s="10">
        <v>12</v>
      </c>
      <c r="D14" s="94">
        <v>8</v>
      </c>
    </row>
    <row r="15" spans="1:4" ht="16.5" customHeight="1" x14ac:dyDescent="0.2">
      <c r="A15" s="237" t="s">
        <v>30</v>
      </c>
      <c r="B15" s="237"/>
      <c r="C15" s="10">
        <v>13</v>
      </c>
      <c r="D15" s="84">
        <v>110</v>
      </c>
    </row>
    <row r="16" spans="1:4" ht="16.5" customHeight="1" x14ac:dyDescent="0.2">
      <c r="A16" s="237" t="s">
        <v>104</v>
      </c>
      <c r="B16" s="237"/>
      <c r="C16" s="10">
        <v>14</v>
      </c>
      <c r="D16" s="84">
        <v>78</v>
      </c>
    </row>
    <row r="17" spans="1:7" ht="16.5" customHeight="1" x14ac:dyDescent="0.2">
      <c r="A17" s="237" t="s">
        <v>108</v>
      </c>
      <c r="B17" s="237"/>
      <c r="C17" s="10">
        <v>15</v>
      </c>
      <c r="D17" s="84">
        <v>12</v>
      </c>
      <c r="E17" s="93"/>
    </row>
    <row r="18" spans="1:7" ht="15" customHeight="1" x14ac:dyDescent="0.2">
      <c r="A18" s="65"/>
      <c r="B18" s="65"/>
      <c r="C18" s="44"/>
      <c r="D18" s="44"/>
    </row>
    <row r="19" spans="1:7" ht="15" customHeight="1" x14ac:dyDescent="0.2">
      <c r="A19" s="65"/>
      <c r="B19" s="65"/>
      <c r="C19" s="44"/>
      <c r="D19" s="44"/>
    </row>
    <row r="20" spans="1:7" ht="15" customHeight="1" x14ac:dyDescent="0.2">
      <c r="A20" s="329" t="s">
        <v>167</v>
      </c>
      <c r="B20" s="329"/>
      <c r="C20" s="330" t="s">
        <v>212</v>
      </c>
      <c r="D20" s="330"/>
    </row>
    <row r="21" spans="1:7" ht="15.75" customHeight="1" x14ac:dyDescent="0.2">
      <c r="A21" s="59"/>
      <c r="B21" s="79" t="s">
        <v>97</v>
      </c>
      <c r="C21" s="324" t="s">
        <v>98</v>
      </c>
      <c r="D21" s="324"/>
    </row>
    <row r="22" spans="1:7" x14ac:dyDescent="0.2">
      <c r="A22" s="59"/>
      <c r="B22" s="59"/>
      <c r="C22" s="80"/>
      <c r="D22" s="80"/>
    </row>
    <row r="23" spans="1:7" ht="12.75" customHeight="1" x14ac:dyDescent="0.2">
      <c r="A23" s="60" t="s">
        <v>102</v>
      </c>
      <c r="B23" s="81"/>
      <c r="C23" s="331" t="s">
        <v>213</v>
      </c>
      <c r="D23" s="331"/>
      <c r="G23" s="93"/>
    </row>
    <row r="24" spans="1:7" ht="15.75" customHeight="1" x14ac:dyDescent="0.2">
      <c r="A24" s="61"/>
      <c r="B24" s="79" t="s">
        <v>97</v>
      </c>
      <c r="C24" s="324" t="s">
        <v>98</v>
      </c>
      <c r="D24" s="324"/>
    </row>
    <row r="25" spans="1:7" x14ac:dyDescent="0.2">
      <c r="A25" s="62" t="s">
        <v>99</v>
      </c>
      <c r="B25" s="82"/>
      <c r="C25" s="325">
        <v>575254134</v>
      </c>
      <c r="D25" s="325"/>
    </row>
    <row r="26" spans="1:7" x14ac:dyDescent="0.2">
      <c r="A26" s="63" t="s">
        <v>100</v>
      </c>
      <c r="B26" s="82"/>
      <c r="C26" s="256">
        <v>575254134</v>
      </c>
      <c r="D26" s="256"/>
    </row>
    <row r="27" spans="1:7" x14ac:dyDescent="0.2">
      <c r="A27" s="62" t="s">
        <v>101</v>
      </c>
      <c r="B27" s="83"/>
      <c r="C27" s="256" t="s">
        <v>214</v>
      </c>
      <c r="D27" s="256"/>
    </row>
    <row r="28" spans="1:7" ht="15.75" customHeight="1" x14ac:dyDescent="0.2"/>
    <row r="29" spans="1:7" ht="12.75" customHeight="1" x14ac:dyDescent="0.2">
      <c r="C29" s="328" t="s">
        <v>215</v>
      </c>
      <c r="D29" s="328"/>
    </row>
  </sheetData>
  <mergeCells count="22">
    <mergeCell ref="C29:D29"/>
    <mergeCell ref="A20:B20"/>
    <mergeCell ref="C20:D20"/>
    <mergeCell ref="C21:D21"/>
    <mergeCell ref="C23:D23"/>
    <mergeCell ref="A11:B11"/>
    <mergeCell ref="A12:B12"/>
    <mergeCell ref="A15:B15"/>
    <mergeCell ref="A16:B16"/>
    <mergeCell ref="A17:B17"/>
    <mergeCell ref="A2:B2"/>
    <mergeCell ref="A3:B3"/>
    <mergeCell ref="A8:B8"/>
    <mergeCell ref="A9:B9"/>
    <mergeCell ref="A10:B10"/>
    <mergeCell ref="A4:A7"/>
    <mergeCell ref="A13:B13"/>
    <mergeCell ref="A14:B14"/>
    <mergeCell ref="C24:D24"/>
    <mergeCell ref="C25:D25"/>
    <mergeCell ref="C26:D26"/>
    <mergeCell ref="C27:D27"/>
  </mergeCells>
  <pageMargins left="0.51181102362204722" right="0.31496062992125984" top="0.74803149606299213" bottom="0.74803149606299213" header="0.31496062992125984" footer="0.31496062992125984"/>
  <pageSetup paperSize="9" orientation="portrait" r:id="rId1"/>
  <headerFooter>
    <oddFooter>&amp;R5&amp;C&amp;R5&amp;LF0188E9D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'!Область_друку</vt:lpstr>
      <vt:lpstr>'розділ 3'!Область_друку</vt:lpstr>
      <vt:lpstr>'Титульний лист '!Область_друку</vt:lpstr>
    </vt:vector>
  </TitlesOfParts>
  <Company>ДП "ІСС"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GSYT</cp:lastModifiedBy>
  <cp:lastPrinted>2020-09-01T06:11:52Z</cp:lastPrinted>
  <dcterms:created xsi:type="dcterms:W3CDTF">2004-04-20T14:33:35Z</dcterms:created>
  <dcterms:modified xsi:type="dcterms:W3CDTF">2020-10-29T06:44:26Z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1-мзс_00616_3.2020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F0188E9D</vt:lpwstr>
  </property>
  <property fmtid="{D5CDD505-2E9C-101B-9397-08002B2CF9AE}" pid="9" name="Підрозділ">
    <vt:lpwstr>Великобурлуцький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858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30.09.2020</vt:lpwstr>
  </property>
  <property fmtid="{D5CDD505-2E9C-101B-9397-08002B2CF9AE}" pid="14" name="Період">
    <vt:lpwstr>за дев'ять місяців 2020 року</vt:lpwstr>
  </property>
  <property fmtid="{D5CDD505-2E9C-101B-9397-08002B2CF9AE}" pid="15" name="К.Сума шаблону">
    <vt:lpwstr>9D9D843D</vt:lpwstr>
  </property>
  <property fmtid="{D5CDD505-2E9C-101B-9397-08002B2CF9AE}" pid="16" name="Версія БД">
    <vt:lpwstr>3.25.0.2464</vt:lpwstr>
  </property>
</Properties>
</file>